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phonas\共有\中央病院\◆2_施設管理担当\05洗濯関係\R5年度　一括委託\入札\HPアップロード用\"/>
    </mc:Choice>
  </mc:AlternateContent>
  <bookViews>
    <workbookView xWindow="0" yWindow="0" windowWidth="14085" windowHeight="13545" tabRatio="710"/>
  </bookViews>
  <sheets>
    <sheet name="入札内訳表（金抜き）" sheetId="37" r:id="rId1"/>
  </sheets>
  <definedNames>
    <definedName name="_400_標示" localSheetId="0">#REF!</definedName>
    <definedName name="_400_標示">#REF!</definedName>
    <definedName name="_75_標示" localSheetId="0">#REF!</definedName>
    <definedName name="_75_標示">#REF!</definedName>
    <definedName name="_xlnm._FilterDatabase" localSheetId="0" hidden="1">'入札内訳表（金抜き）'!$A$1:$I$41</definedName>
    <definedName name="_Order1" hidden="1">255</definedName>
    <definedName name="CSV→見積書" localSheetId="0">#REF!</definedName>
    <definedName name="CSV→見積書">#REF!</definedName>
    <definedName name="_xlnm.Print_Area" localSheetId="0">'入札内訳表（金抜き）'!$B$1:$I$154</definedName>
    <definedName name="_xlnm.Print_Titles" localSheetId="0">'入札内訳表（金抜き）'!$1:$2</definedName>
    <definedName name="テスト用範囲" localSheetId="0">#REF!</definedName>
    <definedName name="テスト用範囲">#REF!</definedName>
    <definedName name="見積用紙既定値1" localSheetId="0">#REF!</definedName>
    <definedName name="見積用紙既定値1">#REF!</definedName>
    <definedName name="整理カード印刷" localSheetId="0">#REF!</definedName>
    <definedName name="整理カード印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37" l="1"/>
  <c r="H96" i="37"/>
  <c r="H31" i="37"/>
  <c r="H148" i="37" l="1"/>
  <c r="H147" i="37"/>
  <c r="H146" i="37"/>
  <c r="H145" i="37"/>
  <c r="H144" i="37"/>
  <c r="H143" i="37"/>
  <c r="H142" i="37"/>
  <c r="H141" i="37"/>
  <c r="H140" i="37"/>
  <c r="H139" i="37"/>
  <c r="H126" i="37"/>
  <c r="H125" i="37"/>
  <c r="H122" i="37"/>
  <c r="H121" i="37"/>
  <c r="H120" i="37"/>
  <c r="H112" i="37"/>
  <c r="H111" i="37"/>
  <c r="H110" i="37"/>
  <c r="H109" i="37"/>
  <c r="H104" i="37"/>
  <c r="H103" i="37"/>
  <c r="H102" i="37"/>
  <c r="H101" i="37"/>
  <c r="H10" i="37"/>
  <c r="H74" i="37"/>
  <c r="H73" i="37"/>
  <c r="H76" i="37" s="1"/>
  <c r="H69" i="37"/>
  <c r="H71" i="37" s="1"/>
  <c r="H67" i="37"/>
  <c r="H66" i="37"/>
  <c r="H65" i="37"/>
  <c r="H64" i="37"/>
  <c r="H63" i="37"/>
  <c r="H45" i="37"/>
  <c r="H44" i="37"/>
  <c r="H32" i="37"/>
  <c r="H30" i="37"/>
  <c r="H29" i="37"/>
  <c r="H28" i="37"/>
  <c r="H27" i="37"/>
  <c r="H26" i="37"/>
  <c r="H25" i="37"/>
  <c r="I1" i="37"/>
  <c r="H123" i="37" l="1"/>
  <c r="H134" i="37" s="1"/>
  <c r="H12" i="37" s="1"/>
  <c r="H115" i="37"/>
  <c r="H11" i="37" s="1"/>
  <c r="H58" i="37"/>
  <c r="H6" i="37" s="1"/>
  <c r="H77" i="37"/>
  <c r="H9" i="37" s="1"/>
  <c r="H39" i="37"/>
  <c r="H5" i="37" s="1"/>
  <c r="H153" i="37"/>
  <c r="H13" i="37" s="1"/>
  <c r="H18" i="37" l="1"/>
  <c r="H19" i="37" l="1"/>
  <c r="H20" i="37" s="1"/>
</calcChain>
</file>

<file path=xl/comments1.xml><?xml version="1.0" encoding="utf-8"?>
<comments xmlns="http://schemas.openxmlformats.org/spreadsheetml/2006/main">
  <authors>
    <author>三村 基義</author>
  </authors>
  <commentList>
    <comment ref="A1" authorId="0" shapeId="0">
      <text>
        <r>
          <rPr>
            <b/>
            <sz val="14"/>
            <color indexed="81"/>
            <rFont val="ＭＳ 明朝"/>
            <family val="1"/>
            <charset val="128"/>
          </rPr>
          <t>Ａ列の文字サイズは、28.5
にする､行高が33になる</t>
        </r>
      </text>
    </comment>
    <comment ref="I1" authorId="0" shapeId="0">
      <text>
        <r>
          <rPr>
            <b/>
            <sz val="14"/>
            <color indexed="81"/>
            <rFont val="ＭＳ 明朝"/>
            <family val="1"/>
            <charset val="128"/>
          </rPr>
          <t>内訳書の工事名を参照
ｻｲｽﾞ:12
横位置:右詰め
縦位置:下詰め</t>
        </r>
      </text>
    </comment>
    <comment ref="C3" authorId="0" shapeId="0">
      <text>
        <r>
          <rPr>
            <b/>
            <sz val="14"/>
            <color indexed="81"/>
            <rFont val="ＭＳ 明朝"/>
            <family val="1"/>
            <charset val="128"/>
          </rPr>
          <t>現場名入力</t>
        </r>
      </text>
    </comment>
  </commentList>
</comments>
</file>

<file path=xl/sharedStrings.xml><?xml version="1.0" encoding="utf-8"?>
<sst xmlns="http://schemas.openxmlformats.org/spreadsheetml/2006/main" count="183" uniqueCount="122">
  <si>
    <t>名　　　　　　称</t>
    <rPh sb="0" eb="8">
      <t>メイショウ</t>
    </rPh>
    <phoneticPr fontId="5"/>
  </si>
  <si>
    <t>品　 種　　形 　状</t>
    <rPh sb="0" eb="1">
      <t>ヒンシツ</t>
    </rPh>
    <rPh sb="3" eb="4">
      <t>シュ</t>
    </rPh>
    <rPh sb="6" eb="10">
      <t>ケイジョウ</t>
    </rPh>
    <phoneticPr fontId="5"/>
  </si>
  <si>
    <t>数　　量</t>
    <rPh sb="0" eb="4">
      <t>スウリョウ</t>
    </rPh>
    <phoneticPr fontId="5"/>
  </si>
  <si>
    <t>呼称</t>
    <rPh sb="0" eb="2">
      <t>コショウ</t>
    </rPh>
    <phoneticPr fontId="5"/>
  </si>
  <si>
    <t>単　　価</t>
    <rPh sb="0" eb="4">
      <t>タンカ</t>
    </rPh>
    <phoneticPr fontId="5"/>
  </si>
  <si>
    <t>金　　額</t>
    <rPh sb="0" eb="4">
      <t>キンガク</t>
    </rPh>
    <phoneticPr fontId="5"/>
  </si>
  <si>
    <t>摘　要</t>
    <rPh sb="0" eb="3">
      <t>テキヨウ</t>
    </rPh>
    <phoneticPr fontId="5"/>
  </si>
  <si>
    <t>式</t>
    <rPh sb="0" eb="1">
      <t>シキ</t>
    </rPh>
    <phoneticPr fontId="9"/>
  </si>
  <si>
    <t>合　計</t>
    <rPh sb="0" eb="1">
      <t>ア</t>
    </rPh>
    <rPh sb="2" eb="3">
      <t>ケイ</t>
    </rPh>
    <phoneticPr fontId="9"/>
  </si>
  <si>
    <t>消費税相当額</t>
    <rPh sb="0" eb="3">
      <t>ショウヒゼイ</t>
    </rPh>
    <rPh sb="3" eb="5">
      <t>ソウトウ</t>
    </rPh>
    <rPh sb="5" eb="6">
      <t>ガク</t>
    </rPh>
    <phoneticPr fontId="9"/>
  </si>
  <si>
    <t>総　合　計</t>
    <rPh sb="0" eb="1">
      <t>ソウ</t>
    </rPh>
    <rPh sb="2" eb="3">
      <t>ゴウ</t>
    </rPh>
    <rPh sb="4" eb="5">
      <t>ケイ</t>
    </rPh>
    <phoneticPr fontId="9"/>
  </si>
  <si>
    <t>計</t>
    <rPh sb="0" eb="1">
      <t>ケイ</t>
    </rPh>
    <phoneticPr fontId="9"/>
  </si>
  <si>
    <t>組</t>
    <rPh sb="0" eb="1">
      <t>クミ</t>
    </rPh>
    <phoneticPr fontId="9"/>
  </si>
  <si>
    <t>病衣賃貸借</t>
    <rPh sb="0" eb="2">
      <t>ビョウイ</t>
    </rPh>
    <rPh sb="2" eb="5">
      <t>チンタイシャク</t>
    </rPh>
    <phoneticPr fontId="9"/>
  </si>
  <si>
    <t>寝具賃貸借</t>
    <rPh sb="0" eb="5">
      <t>シングチンタイシャク</t>
    </rPh>
    <phoneticPr fontId="9"/>
  </si>
  <si>
    <t>カーテンクリーニング業務</t>
    <rPh sb="10" eb="12">
      <t>ギョウム</t>
    </rPh>
    <phoneticPr fontId="2"/>
  </si>
  <si>
    <t>院内洗濯業務</t>
    <rPh sb="0" eb="4">
      <t>インナイ</t>
    </rPh>
    <rPh sb="4" eb="6">
      <t>ギョウム</t>
    </rPh>
    <phoneticPr fontId="9"/>
  </si>
  <si>
    <t>院外洗濯業務</t>
    <rPh sb="0" eb="6">
      <t>インガイセンタクギョウム</t>
    </rPh>
    <phoneticPr fontId="2"/>
  </si>
  <si>
    <t>一般,HCU,M･FICU,ICU,E･ICUﾍﾞｯﾄﾞ</t>
    <phoneticPr fontId="2"/>
  </si>
  <si>
    <t>小児ﾍﾞｯﾄﾞ</t>
    <phoneticPr fontId="2"/>
  </si>
  <si>
    <t>NICU,GCUﾍﾞｯﾄﾞ</t>
    <phoneticPr fontId="2"/>
  </si>
  <si>
    <t>付添人用寝具</t>
    <phoneticPr fontId="2"/>
  </si>
  <si>
    <t>新生児ﾍﾞｯﾄﾞ</t>
    <phoneticPr fontId="2"/>
  </si>
  <si>
    <t>人・日</t>
    <rPh sb="0" eb="1">
      <t>ニン</t>
    </rPh>
    <rPh sb="2" eb="3">
      <t>ニチ</t>
    </rPh>
    <phoneticPr fontId="9"/>
  </si>
  <si>
    <t>〃</t>
    <phoneticPr fontId="2"/>
  </si>
  <si>
    <t>当直室シーツ類</t>
    <rPh sb="0" eb="3">
      <t>トウチョクシツ</t>
    </rPh>
    <rPh sb="6" eb="7">
      <t>ルイ</t>
    </rPh>
    <phoneticPr fontId="2"/>
  </si>
  <si>
    <t>a</t>
    <phoneticPr fontId="2"/>
  </si>
  <si>
    <t>b</t>
    <phoneticPr fontId="2"/>
  </si>
  <si>
    <t>病衣</t>
    <rPh sb="0" eb="1">
      <t>ビョウイ</t>
    </rPh>
    <phoneticPr fontId="2"/>
  </si>
  <si>
    <t>ベッドセンター業務</t>
    <rPh sb="7" eb="9">
      <t>ギョウム</t>
    </rPh>
    <phoneticPr fontId="9"/>
  </si>
  <si>
    <t>掛布団</t>
    <rPh sb="0" eb="2">
      <t>ブトン</t>
    </rPh>
    <phoneticPr fontId="2"/>
  </si>
  <si>
    <t>敷布団</t>
    <rPh sb="0" eb="2">
      <t>シキブトン</t>
    </rPh>
    <phoneticPr fontId="2"/>
  </si>
  <si>
    <t>枕</t>
    <rPh sb="0" eb="1">
      <t>マクラ</t>
    </rPh>
    <phoneticPr fontId="2"/>
  </si>
  <si>
    <t>マットレスパッド</t>
    <phoneticPr fontId="2"/>
  </si>
  <si>
    <t>毛布</t>
    <rPh sb="0" eb="2">
      <t>モウフ</t>
    </rPh>
    <phoneticPr fontId="2"/>
  </si>
  <si>
    <t>34枚×3回×3年</t>
    <rPh sb="2" eb="3">
      <t>マイ</t>
    </rPh>
    <rPh sb="5" eb="6">
      <t>カイ</t>
    </rPh>
    <rPh sb="8" eb="9">
      <t>ネン</t>
    </rPh>
    <phoneticPr fontId="2"/>
  </si>
  <si>
    <t>13枚×3回×3年</t>
    <rPh sb="2" eb="3">
      <t>マイ</t>
    </rPh>
    <rPh sb="5" eb="6">
      <t>カイ</t>
    </rPh>
    <rPh sb="8" eb="9">
      <t>ネン</t>
    </rPh>
    <phoneticPr fontId="2"/>
  </si>
  <si>
    <t>39枚×3回×3年</t>
    <phoneticPr fontId="2"/>
  </si>
  <si>
    <t>37枚×3回×3年</t>
    <phoneticPr fontId="2"/>
  </si>
  <si>
    <t>22枚×3回×3年</t>
    <phoneticPr fontId="2"/>
  </si>
  <si>
    <t>枚</t>
    <rPh sb="0" eb="1">
      <t>マイ</t>
    </rPh>
    <phoneticPr fontId="2"/>
  </si>
  <si>
    <t>カーテンクリーニング</t>
    <phoneticPr fontId="9"/>
  </si>
  <si>
    <t>カーテン　小</t>
    <rPh sb="5" eb="6">
      <t>ショウ</t>
    </rPh>
    <phoneticPr fontId="2"/>
  </si>
  <si>
    <t>カーテン　中</t>
    <rPh sb="5" eb="6">
      <t>チュウ</t>
    </rPh>
    <phoneticPr fontId="2"/>
  </si>
  <si>
    <t>カーテン　大</t>
    <rPh sb="5" eb="6">
      <t>ダイ</t>
    </rPh>
    <phoneticPr fontId="2"/>
  </si>
  <si>
    <t>カーテン　特大</t>
    <rPh sb="5" eb="7">
      <t>トクダイ</t>
    </rPh>
    <phoneticPr fontId="2"/>
  </si>
  <si>
    <t>711枚×1/2×3年</t>
    <rPh sb="3" eb="4">
      <t>マイ</t>
    </rPh>
    <rPh sb="10" eb="11">
      <t>ネン</t>
    </rPh>
    <phoneticPr fontId="2"/>
  </si>
  <si>
    <t>1471枚×1/2×3年</t>
    <rPh sb="4" eb="5">
      <t>マイ</t>
    </rPh>
    <rPh sb="11" eb="12">
      <t>ネン</t>
    </rPh>
    <phoneticPr fontId="2"/>
  </si>
  <si>
    <t>392枚×1/2×3年</t>
    <rPh sb="3" eb="4">
      <t>マイ</t>
    </rPh>
    <rPh sb="10" eb="11">
      <t>ネン</t>
    </rPh>
    <phoneticPr fontId="2"/>
  </si>
  <si>
    <t>208枚×1/2×3年</t>
    <rPh sb="3" eb="4">
      <t>マイ</t>
    </rPh>
    <rPh sb="10" eb="11">
      <t>ネン</t>
    </rPh>
    <phoneticPr fontId="2"/>
  </si>
  <si>
    <t>数量表より</t>
    <rPh sb="0" eb="3">
      <t>スウリョウヒョウ</t>
    </rPh>
    <phoneticPr fontId="2"/>
  </si>
  <si>
    <t>院内洗濯</t>
    <rPh sb="0" eb="4">
      <t>インナイセンタク</t>
    </rPh>
    <phoneticPr fontId="2"/>
  </si>
  <si>
    <t>院外洗濯</t>
    <rPh sb="0" eb="4">
      <t>インガイセンタク</t>
    </rPh>
    <phoneticPr fontId="2"/>
  </si>
  <si>
    <t>洗剤　ランドリー用　20ｋｇ</t>
    <rPh sb="0" eb="2">
      <t>センザイ</t>
    </rPh>
    <rPh sb="8" eb="9">
      <t>ヨウ</t>
    </rPh>
    <phoneticPr fontId="2"/>
  </si>
  <si>
    <t>漂白剤　業務用　20ｋｇ</t>
    <rPh sb="0" eb="3">
      <t>ヒョウハクザイ</t>
    </rPh>
    <rPh sb="4" eb="7">
      <t>ギョウムヨウ</t>
    </rPh>
    <phoneticPr fontId="2"/>
  </si>
  <si>
    <t>柔軟剤　衣料品用　16ｋｇ</t>
    <rPh sb="0" eb="3">
      <t>ジュウナンザイ</t>
    </rPh>
    <rPh sb="4" eb="8">
      <t>イリョウヒンヨウ</t>
    </rPh>
    <phoneticPr fontId="2"/>
  </si>
  <si>
    <t>12袋/月×12ヶ月×3年</t>
    <rPh sb="2" eb="3">
      <t>フクロ</t>
    </rPh>
    <rPh sb="4" eb="5">
      <t>ツキ</t>
    </rPh>
    <rPh sb="9" eb="10">
      <t>ゲツ</t>
    </rPh>
    <rPh sb="12" eb="13">
      <t>ネン</t>
    </rPh>
    <phoneticPr fontId="2"/>
  </si>
  <si>
    <t>2缶/月×12ヶ月×3年</t>
    <rPh sb="1" eb="2">
      <t>カン</t>
    </rPh>
    <rPh sb="3" eb="4">
      <t>ツキ</t>
    </rPh>
    <rPh sb="8" eb="9">
      <t>ゲツ</t>
    </rPh>
    <rPh sb="11" eb="12">
      <t>ネン</t>
    </rPh>
    <phoneticPr fontId="2"/>
  </si>
  <si>
    <t>4缶/月×12ヶ月×3年</t>
    <rPh sb="1" eb="2">
      <t>カン</t>
    </rPh>
    <rPh sb="3" eb="4">
      <t>ツキ</t>
    </rPh>
    <rPh sb="8" eb="9">
      <t>ゲツ</t>
    </rPh>
    <rPh sb="11" eb="12">
      <t>ネン</t>
    </rPh>
    <phoneticPr fontId="2"/>
  </si>
  <si>
    <t>袋</t>
    <rPh sb="0" eb="1">
      <t>フクロ</t>
    </rPh>
    <phoneticPr fontId="2"/>
  </si>
  <si>
    <t>缶</t>
    <rPh sb="0" eb="1">
      <t>カン</t>
    </rPh>
    <phoneticPr fontId="2"/>
  </si>
  <si>
    <t>作業衣　上衣</t>
    <rPh sb="0" eb="3">
      <t>サギョウイ</t>
    </rPh>
    <rPh sb="4" eb="6">
      <t>ジョウイ</t>
    </rPh>
    <phoneticPr fontId="2"/>
  </si>
  <si>
    <t>作業衣　下衣</t>
    <rPh sb="0" eb="3">
      <t>サギョウイ</t>
    </rPh>
    <rPh sb="4" eb="5">
      <t>シタ</t>
    </rPh>
    <rPh sb="5" eb="6">
      <t>イ</t>
    </rPh>
    <phoneticPr fontId="2"/>
  </si>
  <si>
    <t>作業衣　マタニティ</t>
    <rPh sb="0" eb="3">
      <t>サギョウイ</t>
    </rPh>
    <phoneticPr fontId="2"/>
  </si>
  <si>
    <t>予防衣　ワンピース</t>
    <rPh sb="0" eb="3">
      <t>ヨボウイ</t>
    </rPh>
    <phoneticPr fontId="2"/>
  </si>
  <si>
    <t>予防衣　エプロン</t>
    <rPh sb="0" eb="3">
      <t>ヨボウイ</t>
    </rPh>
    <phoneticPr fontId="2"/>
  </si>
  <si>
    <t>医務衣　白衣</t>
    <rPh sb="0" eb="2">
      <t>イム</t>
    </rPh>
    <rPh sb="2" eb="3">
      <t>イ</t>
    </rPh>
    <rPh sb="4" eb="6">
      <t>ハクイ</t>
    </rPh>
    <phoneticPr fontId="2"/>
  </si>
  <si>
    <t>医務衣　ケーシー上衣</t>
    <rPh sb="0" eb="2">
      <t>イム</t>
    </rPh>
    <rPh sb="2" eb="3">
      <t>イ</t>
    </rPh>
    <rPh sb="8" eb="10">
      <t>ジョウイ</t>
    </rPh>
    <phoneticPr fontId="2"/>
  </si>
  <si>
    <t>医務衣　ズボン</t>
    <rPh sb="0" eb="3">
      <t>イムイ</t>
    </rPh>
    <phoneticPr fontId="2"/>
  </si>
  <si>
    <t>作業衣　ドクターヘリ下</t>
    <rPh sb="0" eb="3">
      <t>サギョウイ</t>
    </rPh>
    <rPh sb="10" eb="11">
      <t>シタ</t>
    </rPh>
    <phoneticPr fontId="2"/>
  </si>
  <si>
    <t>作業衣　ドクターヘリ上</t>
    <rPh sb="0" eb="3">
      <t>サギョウイ</t>
    </rPh>
    <rPh sb="10" eb="11">
      <t>ウエ</t>
    </rPh>
    <phoneticPr fontId="2"/>
  </si>
  <si>
    <t>消耗品費</t>
    <rPh sb="0" eb="2">
      <t>ショウモウヒン</t>
    </rPh>
    <rPh sb="3" eb="4">
      <t>ヒ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</si>
  <si>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</si>
  <si>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</si>
  <si>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病衣等クリーニング費用（回収・配送・仕分け費込）</t>
    <rPh sb="0" eb="2">
      <t>ビョウイトウ</t>
    </rPh>
    <rPh sb="9" eb="11">
      <t>ヒヨウ</t>
    </rPh>
    <rPh sb="12" eb="14">
      <t>カイシュウ</t>
    </rPh>
    <rPh sb="15" eb="17">
      <t>ハイソウ</t>
    </rPh>
    <rPh sb="18" eb="20">
      <t>シワ</t>
    </rPh>
    <rPh sb="21" eb="23">
      <t>ヒコミ</t>
    </rPh>
    <phoneticPr fontId="2"/>
  </si>
  <si>
    <t>患者用ベッドメイキング費</t>
    <rPh sb="0" eb="3">
      <t>カンジャヨウ</t>
    </rPh>
    <rPh sb="11" eb="12">
      <t>ヒ</t>
    </rPh>
    <phoneticPr fontId="2"/>
  </si>
  <si>
    <t>当直室メイキング費</t>
    <rPh sb="0" eb="3">
      <t>トウチョクシツ</t>
    </rPh>
    <rPh sb="8" eb="9">
      <t>ヒ</t>
    </rPh>
    <phoneticPr fontId="2"/>
  </si>
  <si>
    <t>【賃貸借費】</t>
    <rPh sb="1" eb="4">
      <t>チンタイシャク</t>
    </rPh>
    <rPh sb="4" eb="5">
      <t>ヒ</t>
    </rPh>
    <phoneticPr fontId="2"/>
  </si>
  <si>
    <t>寝具賃貸借</t>
    <rPh sb="0" eb="5">
      <t>シングチンタイシャク</t>
    </rPh>
    <phoneticPr fontId="2"/>
  </si>
  <si>
    <t>寝具交換業務委託</t>
    <rPh sb="0" eb="6">
      <t>シングコウカンギョウム</t>
    </rPh>
    <rPh sb="6" eb="8">
      <t>イタク</t>
    </rPh>
    <phoneticPr fontId="2"/>
  </si>
  <si>
    <t>【委託費】</t>
    <rPh sb="1" eb="4">
      <t>イタクヒ</t>
    </rPh>
    <phoneticPr fontId="2"/>
  </si>
  <si>
    <t>寝具交換業務委託</t>
    <rPh sb="0" eb="6">
      <t>シングコウカンギョウム</t>
    </rPh>
    <rPh sb="6" eb="8">
      <t>イタク</t>
    </rPh>
    <phoneticPr fontId="9"/>
  </si>
  <si>
    <t>寝具類賃貸借費　（回収・配送・仕分け・諸経費込）</t>
    <rPh sb="0" eb="3">
      <t>シングルイ</t>
    </rPh>
    <rPh sb="3" eb="7">
      <t>チンタイシャクヒ</t>
    </rPh>
    <rPh sb="9" eb="11">
      <t>カイシュウ</t>
    </rPh>
    <rPh sb="12" eb="14">
      <t>ハイソウ</t>
    </rPh>
    <rPh sb="15" eb="17">
      <t>シワ</t>
    </rPh>
    <rPh sb="19" eb="22">
      <t>ショケイヒ</t>
    </rPh>
    <rPh sb="22" eb="23">
      <t>コミ</t>
    </rPh>
    <phoneticPr fontId="2"/>
  </si>
  <si>
    <t>病衣賃借費　(回収・配送・仕分け・諸経費込）</t>
    <rPh sb="0" eb="5">
      <t>ビョウイチンシャクヒ</t>
    </rPh>
    <rPh sb="7" eb="9">
      <t>カイシュウ</t>
    </rPh>
    <rPh sb="10" eb="12">
      <t>ハイソウ</t>
    </rPh>
    <rPh sb="13" eb="15">
      <t>シワ</t>
    </rPh>
    <rPh sb="17" eb="20">
      <t>ショケイヒ</t>
    </rPh>
    <rPh sb="19" eb="20">
      <t>ヒ</t>
    </rPh>
    <rPh sb="20" eb="21">
      <t>コミ</t>
    </rPh>
    <phoneticPr fontId="2"/>
  </si>
  <si>
    <t>当直室寝具洗濯費（回収・配送・仕分け・諸経費込）</t>
    <rPh sb="0" eb="6">
      <t>トウチョクシツシングセンタク</t>
    </rPh>
    <rPh sb="7" eb="8">
      <t>ヒ</t>
    </rPh>
    <rPh sb="9" eb="11">
      <t>カイシュウ</t>
    </rPh>
    <rPh sb="12" eb="14">
      <t>ハイソウ</t>
    </rPh>
    <rPh sb="15" eb="17">
      <t>シワ</t>
    </rPh>
    <rPh sb="19" eb="22">
      <t>ショケイヒ</t>
    </rPh>
    <rPh sb="21" eb="23">
      <t>ヒコミ</t>
    </rPh>
    <phoneticPr fontId="2"/>
  </si>
  <si>
    <t>ベッド洗浄費用（諸経費込）</t>
    <rPh sb="1" eb="3">
      <t>センジョウ</t>
    </rPh>
    <rPh sb="4" eb="6">
      <t>ヒヨウ</t>
    </rPh>
    <rPh sb="8" eb="11">
      <t>ショケイヒ</t>
    </rPh>
    <rPh sb="11" eb="12">
      <t>コミ</t>
    </rPh>
    <phoneticPr fontId="2"/>
  </si>
  <si>
    <t>定期クリーニング費　(回収・配送・取付・諸経費込）</t>
    <rPh sb="0" eb="2">
      <t>テイキ</t>
    </rPh>
    <rPh sb="8" eb="9">
      <t>ヒ</t>
    </rPh>
    <rPh sb="11" eb="13">
      <t>カイシュウ</t>
    </rPh>
    <rPh sb="14" eb="16">
      <t>ハイソウ</t>
    </rPh>
    <rPh sb="17" eb="19">
      <t>トリツケ</t>
    </rPh>
    <rPh sb="20" eb="23">
      <t>ショケイヒ</t>
    </rPh>
    <rPh sb="23" eb="24">
      <t>コミ</t>
    </rPh>
    <phoneticPr fontId="2"/>
  </si>
  <si>
    <t>臨時クリーニング費　(回収・配送・取付・諸経費込）</t>
    <rPh sb="0" eb="2">
      <t>リンジ</t>
    </rPh>
    <rPh sb="8" eb="9">
      <t>ヒ</t>
    </rPh>
    <phoneticPr fontId="2"/>
  </si>
  <si>
    <t>上記諸経費</t>
    <rPh sb="0" eb="2">
      <t>ジョウキ</t>
    </rPh>
    <rPh sb="2" eb="5">
      <t>ショケイヒ</t>
    </rPh>
    <phoneticPr fontId="2"/>
  </si>
  <si>
    <t>b小計</t>
    <rPh sb="1" eb="3">
      <t>ショウケイ</t>
    </rPh>
    <phoneticPr fontId="2"/>
  </si>
  <si>
    <t>上記雑材料</t>
    <rPh sb="0" eb="2">
      <t>ジョウキ</t>
    </rPh>
    <rPh sb="2" eb="5">
      <t>ザツザイリョウ</t>
    </rPh>
    <phoneticPr fontId="2"/>
  </si>
  <si>
    <t>上記の補助作業員</t>
    <rPh sb="0" eb="2">
      <t>ジョウキ</t>
    </rPh>
    <rPh sb="3" eb="5">
      <t>ホジョ</t>
    </rPh>
    <rPh sb="5" eb="8">
      <t>サギョウイン</t>
    </rPh>
    <phoneticPr fontId="2"/>
  </si>
  <si>
    <t>洗濯・回収・仕分け・配送等の人件費</t>
    <rPh sb="0" eb="2">
      <t>センタク</t>
    </rPh>
    <rPh sb="3" eb="5">
      <t>カイシュウ</t>
    </rPh>
    <rPh sb="6" eb="8">
      <t>シワ</t>
    </rPh>
    <rPh sb="10" eb="12">
      <t>ハイソウ</t>
    </rPh>
    <rPh sb="12" eb="13">
      <t>トウ</t>
    </rPh>
    <rPh sb="14" eb="17">
      <t>ジンケンヒ</t>
    </rPh>
    <phoneticPr fontId="2"/>
  </si>
  <si>
    <t>※臨時クリーニング済みのカーテンは定期から外すため、数量表の半分で積算する。</t>
    <phoneticPr fontId="2"/>
  </si>
  <si>
    <t>検診衣・術前術後衣</t>
    <rPh sb="0" eb="3">
      <t>ケンシンイ</t>
    </rPh>
    <rPh sb="4" eb="9">
      <t>ジュツゼンジュツゴイ</t>
    </rPh>
    <phoneticPr fontId="2"/>
  </si>
  <si>
    <t>C小計</t>
    <rPh sb="1" eb="3">
      <t>ショウケイ</t>
    </rPh>
    <phoneticPr fontId="2"/>
  </si>
  <si>
    <t>※aとbは必ず同じ単価とすること</t>
    <rPh sb="5" eb="6">
      <t>カナラ</t>
    </rPh>
    <rPh sb="7" eb="8">
      <t>オナ</t>
    </rPh>
    <rPh sb="9" eb="11">
      <t>タンカ</t>
    </rPh>
    <phoneticPr fontId="2"/>
  </si>
  <si>
    <t>1.契約単価</t>
    <rPh sb="2" eb="6">
      <t>ケイヤクタンカ</t>
    </rPh>
    <phoneticPr fontId="2"/>
  </si>
  <si>
    <t>2.契約単価</t>
    <rPh sb="2" eb="6">
      <t>ケイヤクタンカ</t>
    </rPh>
    <phoneticPr fontId="2"/>
  </si>
  <si>
    <t>3-a.契約単価</t>
    <rPh sb="4" eb="8">
      <t>ケイヤクタンカ</t>
    </rPh>
    <phoneticPr fontId="2"/>
  </si>
  <si>
    <t>3-b.契約金額</t>
    <rPh sb="4" eb="6">
      <t>ケイヤク</t>
    </rPh>
    <rPh sb="6" eb="8">
      <t>キンガク</t>
    </rPh>
    <phoneticPr fontId="2"/>
  </si>
  <si>
    <t>3-c.契約金額</t>
    <rPh sb="4" eb="6">
      <t>ケイヤク</t>
    </rPh>
    <rPh sb="6" eb="8">
      <t>キンガク</t>
    </rPh>
    <phoneticPr fontId="2"/>
  </si>
  <si>
    <t>5.契約単価</t>
    <rPh sb="2" eb="6">
      <t>ケイヤクタンカ</t>
    </rPh>
    <phoneticPr fontId="2"/>
  </si>
  <si>
    <t>6.契約金額</t>
    <phoneticPr fontId="2"/>
  </si>
  <si>
    <t>7.契約単価</t>
    <rPh sb="2" eb="6">
      <t>ケイヤクタンカ</t>
    </rPh>
    <phoneticPr fontId="2"/>
  </si>
  <si>
    <t>c</t>
    <phoneticPr fontId="2"/>
  </si>
  <si>
    <t>b諸経費</t>
    <rPh sb="1" eb="4">
      <t>ショケイヒ</t>
    </rPh>
    <phoneticPr fontId="2"/>
  </si>
  <si>
    <t>c諸経費</t>
    <rPh sb="1" eb="4">
      <t>ショケイヒ</t>
    </rPh>
    <phoneticPr fontId="2"/>
  </si>
  <si>
    <t>軽作業員
1.6人×779日</t>
    <rPh sb="0" eb="4">
      <t>ケイサギョウイン</t>
    </rPh>
    <rPh sb="8" eb="9">
      <t>ニン</t>
    </rPh>
    <rPh sb="13" eb="14">
      <t>ニチ</t>
    </rPh>
    <phoneticPr fontId="2"/>
  </si>
  <si>
    <t>人工の端数は切り上げ
0.4人×936日（日・元旦除く）</t>
    <rPh sb="0" eb="2">
      <t>ニンク</t>
    </rPh>
    <rPh sb="3" eb="5">
      <t>ハスウ</t>
    </rPh>
    <rPh sb="6" eb="7">
      <t>キ</t>
    </rPh>
    <rPh sb="8" eb="9">
      <t>ア</t>
    </rPh>
    <rPh sb="14" eb="15">
      <t>ニン</t>
    </rPh>
    <rPh sb="19" eb="20">
      <t>ニチ</t>
    </rPh>
    <rPh sb="21" eb="22">
      <t>ニチ</t>
    </rPh>
    <rPh sb="23" eb="25">
      <t>ガンタン</t>
    </rPh>
    <rPh sb="25" eb="26">
      <t>ノゾ</t>
    </rPh>
    <phoneticPr fontId="2"/>
  </si>
  <si>
    <t>0.25人×736日（平日）</t>
    <rPh sb="4" eb="5">
      <t>ニン</t>
    </rPh>
    <rPh sb="9" eb="10">
      <t>ニチ</t>
    </rPh>
    <rPh sb="11" eb="13">
      <t>ヘイジツ</t>
    </rPh>
    <phoneticPr fontId="2"/>
  </si>
  <si>
    <t>当直室メイキング費（平日要員）</t>
    <rPh sb="0" eb="3">
      <t>トウチョクシツ</t>
    </rPh>
    <rPh sb="8" eb="9">
      <t>ヒ</t>
    </rPh>
    <rPh sb="10" eb="12">
      <t>ヘイジツ</t>
    </rPh>
    <rPh sb="12" eb="14">
      <t>ヨウイン</t>
    </rPh>
    <phoneticPr fontId="2"/>
  </si>
  <si>
    <t>軽作業員
1人×779日(土・日・元旦除く)</t>
    <rPh sb="0" eb="4">
      <t>ケイサギョウイン</t>
    </rPh>
    <rPh sb="6" eb="7">
      <t>ニン</t>
    </rPh>
    <rPh sb="11" eb="12">
      <t>ニチ</t>
    </rPh>
    <rPh sb="13" eb="14">
      <t>ド</t>
    </rPh>
    <rPh sb="15" eb="16">
      <t>ニチ</t>
    </rPh>
    <rPh sb="17" eb="20">
      <t>ガンタンノゾ</t>
    </rPh>
    <phoneticPr fontId="2"/>
  </si>
  <si>
    <t>2人×779日（平日）</t>
    <rPh sb="1" eb="2">
      <t>ニン</t>
    </rPh>
    <rPh sb="6" eb="7">
      <t>ニチ</t>
    </rPh>
    <rPh sb="8" eb="10">
      <t>ヘイジツ</t>
    </rPh>
    <phoneticPr fontId="2"/>
  </si>
  <si>
    <t>入札書記載金額</t>
    <rPh sb="0" eb="3">
      <t>ニュウサツショ</t>
    </rPh>
    <rPh sb="3" eb="7">
      <t>キサイキンガク</t>
    </rPh>
    <phoneticPr fontId="2"/>
  </si>
  <si>
    <t>透析ベッド</t>
    <phoneticPr fontId="2"/>
  </si>
  <si>
    <t>外来ベッド（透析ベッド除く）</t>
    <rPh sb="0" eb="2">
      <t>ガイライ</t>
    </rPh>
    <rPh sb="6" eb="8">
      <t>トウセキ</t>
    </rPh>
    <rPh sb="11" eb="12">
      <t>ノゾ</t>
    </rPh>
    <phoneticPr fontId="2"/>
  </si>
  <si>
    <t>毎月定額</t>
    <rPh sb="0" eb="4">
      <t>マイツキテイガク</t>
    </rPh>
    <phoneticPr fontId="2"/>
  </si>
  <si>
    <t>ヶ月</t>
    <rPh sb="1" eb="2">
      <t>ゲツ</t>
    </rPh>
    <phoneticPr fontId="2"/>
  </si>
  <si>
    <t>ヶ月</t>
    <rPh sb="1" eb="2">
      <t>ゲツ</t>
    </rPh>
    <phoneticPr fontId="9"/>
  </si>
  <si>
    <t>4.契約単価</t>
    <rPh sb="4" eb="6">
      <t>タンカ</t>
    </rPh>
    <phoneticPr fontId="2"/>
  </si>
  <si>
    <t>山梨県立中央病院寝具等賃貸借及び洗濯等業務委託　内訳書</t>
    <rPh sb="0" eb="4">
      <t>ヤマナシケンリツ</t>
    </rPh>
    <rPh sb="4" eb="8">
      <t>チュウオウビョウイン</t>
    </rPh>
    <rPh sb="8" eb="11">
      <t>シングトウ</t>
    </rPh>
    <rPh sb="11" eb="14">
      <t>チンタイシャク</t>
    </rPh>
    <rPh sb="14" eb="15">
      <t>オヨ</t>
    </rPh>
    <rPh sb="16" eb="23">
      <t>センタクトウギョウムイタク</t>
    </rPh>
    <rPh sb="24" eb="27">
      <t>ウチワケショ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</si>
</sst>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);[Red]\(#,##0\)"/>
    <numFmt numFmtId="183" formatCode="#,##0_ ;[Red]\-#,##0\ "/>
    <numFmt numFmtId="184" formatCode="#,##0;&quot;▲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color indexed="8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Border="0" applyAlignment="0" applyProtection="0"/>
    <xf numFmtId="183" fontId="6" fillId="0" borderId="0"/>
  </cellStyleXfs>
  <cellXfs count="101">
    <xf numFmtId="0" fontId="0" fillId="0" borderId="0" xfId="0">
      <alignment vertical="center"/>
    </xf>
    <xf numFmtId="0" fontId="6" fillId="0" borderId="0" xfId="4" quotePrefix="1" applyFont="1" applyFill="1" applyBorder="1" applyAlignment="1">
      <alignment horizontal="center"/>
    </xf>
    <xf numFmtId="183" fontId="1" fillId="0" borderId="0" xfId="5" applyFont="1" applyBorder="1" applyAlignment="1"/>
    <xf numFmtId="183" fontId="8" fillId="0" borderId="0" xfId="5" applyFont="1" applyBorder="1" applyAlignment="1"/>
    <xf numFmtId="183" fontId="1" fillId="0" borderId="0" xfId="5" applyNumberFormat="1" applyFont="1" applyBorder="1" applyAlignment="1"/>
    <xf numFmtId="183" fontId="3" fillId="0" borderId="0" xfId="5" applyFont="1" applyBorder="1" applyAlignment="1">
      <alignment horizontal="right"/>
    </xf>
    <xf numFmtId="183" fontId="6" fillId="0" borderId="0" xfId="5" applyFont="1"/>
    <xf numFmtId="183" fontId="1" fillId="0" borderId="1" xfId="5" applyFont="1" applyBorder="1" applyAlignment="1">
      <alignment horizontal="center"/>
    </xf>
    <xf numFmtId="183" fontId="1" fillId="0" borderId="2" xfId="5" applyFont="1" applyBorder="1" applyAlignment="1">
      <alignment horizontal="center"/>
    </xf>
    <xf numFmtId="183" fontId="8" fillId="0" borderId="1" xfId="5" applyFont="1" applyBorder="1" applyAlignment="1">
      <alignment horizontal="center"/>
    </xf>
    <xf numFmtId="183" fontId="1" fillId="0" borderId="3" xfId="5" applyFont="1" applyBorder="1" applyAlignment="1">
      <alignment horizontal="center"/>
    </xf>
    <xf numFmtId="183" fontId="1" fillId="0" borderId="3" xfId="5" applyNumberFormat="1" applyFont="1" applyBorder="1" applyAlignment="1">
      <alignment horizontal="center"/>
    </xf>
    <xf numFmtId="183" fontId="1" fillId="0" borderId="1" xfId="5" applyFont="1" applyBorder="1" applyAlignment="1">
      <alignment horizontal="center" wrapText="1"/>
    </xf>
    <xf numFmtId="183" fontId="6" fillId="2" borderId="4" xfId="5" applyFont="1" applyFill="1" applyBorder="1" applyAlignment="1">
      <alignment horizontal="left" indent="1"/>
    </xf>
    <xf numFmtId="183" fontId="8" fillId="2" borderId="5" xfId="5" applyFont="1" applyFill="1" applyBorder="1" applyAlignment="1">
      <alignment horizontal="left" indent="1"/>
    </xf>
    <xf numFmtId="183" fontId="1" fillId="0" borderId="3" xfId="5" applyNumberFormat="1" applyFont="1" applyBorder="1"/>
    <xf numFmtId="183" fontId="8" fillId="0" borderId="6" xfId="5" applyFont="1" applyBorder="1" applyAlignment="1">
      <alignment horizontal="left" wrapText="1"/>
    </xf>
    <xf numFmtId="49" fontId="8" fillId="0" borderId="1" xfId="5" applyNumberFormat="1" applyFont="1" applyBorder="1" applyAlignment="1">
      <alignment wrapText="1"/>
    </xf>
    <xf numFmtId="183" fontId="7" fillId="0" borderId="2" xfId="5" applyFont="1" applyBorder="1" applyAlignment="1">
      <alignment wrapText="1"/>
    </xf>
    <xf numFmtId="184" fontId="1" fillId="0" borderId="3" xfId="5" applyNumberFormat="1" applyFont="1" applyBorder="1"/>
    <xf numFmtId="183" fontId="7" fillId="0" borderId="2" xfId="5" applyFont="1" applyBorder="1" applyAlignment="1">
      <alignment horizontal="right" wrapText="1"/>
    </xf>
    <xf numFmtId="183" fontId="7" fillId="0" borderId="2" xfId="5" applyFont="1" applyBorder="1" applyAlignment="1">
      <alignment horizontal="center" wrapText="1"/>
    </xf>
    <xf numFmtId="183" fontId="7" fillId="0" borderId="4" xfId="5" applyFont="1" applyBorder="1" applyAlignment="1">
      <alignment horizontal="left" wrapText="1"/>
    </xf>
    <xf numFmtId="183" fontId="7" fillId="0" borderId="4" xfId="5" applyFont="1" applyBorder="1" applyAlignment="1">
      <alignment horizontal="center" wrapText="1"/>
    </xf>
    <xf numFmtId="183" fontId="8" fillId="0" borderId="3" xfId="5" applyFont="1" applyBorder="1" applyAlignment="1">
      <alignment wrapText="1"/>
    </xf>
    <xf numFmtId="183" fontId="7" fillId="0" borderId="2" xfId="5" quotePrefix="1" applyFont="1" applyBorder="1" applyAlignment="1">
      <alignment wrapText="1"/>
    </xf>
    <xf numFmtId="183" fontId="6" fillId="0" borderId="0" xfId="5" applyNumberFormat="1" applyFont="1" applyAlignment="1">
      <alignment horizontal="center"/>
    </xf>
    <xf numFmtId="183" fontId="1" fillId="0" borderId="0" xfId="5" applyFont="1"/>
    <xf numFmtId="183" fontId="8" fillId="0" borderId="0" xfId="5" applyFont="1"/>
    <xf numFmtId="183" fontId="1" fillId="0" borderId="0" xfId="5" applyNumberFormat="1" applyFont="1"/>
    <xf numFmtId="49" fontId="7" fillId="0" borderId="1" xfId="5" applyNumberFormat="1" applyFont="1" applyBorder="1" applyAlignment="1">
      <alignment wrapText="1"/>
    </xf>
    <xf numFmtId="183" fontId="7" fillId="0" borderId="3" xfId="5" applyFont="1" applyBorder="1" applyAlignment="1">
      <alignment horizontal="center"/>
    </xf>
    <xf numFmtId="183" fontId="7" fillId="0" borderId="3" xfId="5" applyNumberFormat="1" applyFont="1" applyBorder="1"/>
    <xf numFmtId="0" fontId="7" fillId="0" borderId="1" xfId="5" applyNumberFormat="1" applyFont="1" applyBorder="1" applyAlignment="1">
      <alignment wrapText="1"/>
    </xf>
    <xf numFmtId="184" fontId="7" fillId="0" borderId="3" xfId="5" applyNumberFormat="1" applyFont="1" applyBorder="1"/>
    <xf numFmtId="183" fontId="7" fillId="0" borderId="2" xfId="5" applyFont="1" applyBorder="1" applyAlignment="1">
      <alignment horizontal="left" wrapText="1"/>
    </xf>
    <xf numFmtId="182" fontId="1" fillId="0" borderId="3" xfId="5" applyNumberFormat="1" applyFont="1" applyBorder="1"/>
    <xf numFmtId="182" fontId="1" fillId="0" borderId="0" xfId="5" applyNumberFormat="1" applyFont="1" applyBorder="1" applyAlignment="1"/>
    <xf numFmtId="182" fontId="1" fillId="0" borderId="3" xfId="5" applyNumberFormat="1" applyFont="1" applyBorder="1" applyAlignment="1">
      <alignment horizontal="center"/>
    </xf>
    <xf numFmtId="182" fontId="1" fillId="2" borderId="3" xfId="5" applyNumberFormat="1" applyFont="1" applyFill="1" applyBorder="1"/>
    <xf numFmtId="182" fontId="7" fillId="0" borderId="3" xfId="5" applyNumberFormat="1" applyFont="1" applyBorder="1"/>
    <xf numFmtId="182" fontId="1" fillId="0" borderId="0" xfId="5" applyNumberFormat="1" applyFont="1"/>
    <xf numFmtId="183" fontId="8" fillId="0" borderId="1" xfId="5" applyFont="1" applyBorder="1" applyAlignment="1">
      <alignment wrapText="1"/>
    </xf>
    <xf numFmtId="183" fontId="7" fillId="0" borderId="2" xfId="5" quotePrefix="1" applyFont="1" applyBorder="1" applyAlignment="1"/>
    <xf numFmtId="183" fontId="7" fillId="0" borderId="2" xfId="5" applyFont="1" applyBorder="1" applyAlignment="1"/>
    <xf numFmtId="183" fontId="7" fillId="0" borderId="4" xfId="5" applyFont="1" applyBorder="1" applyAlignment="1">
      <alignment horizontal="left"/>
    </xf>
    <xf numFmtId="183" fontId="1" fillId="0" borderId="1" xfId="5" applyFont="1" applyBorder="1"/>
    <xf numFmtId="183" fontId="1" fillId="0" borderId="3" xfId="5" applyFont="1" applyBorder="1"/>
    <xf numFmtId="183" fontId="8" fillId="0" borderId="3" xfId="5" applyFont="1" applyBorder="1"/>
    <xf numFmtId="183" fontId="7" fillId="0" borderId="3" xfId="5" applyFont="1" applyBorder="1" applyAlignment="1">
      <alignment horizontal="left" wrapText="1"/>
    </xf>
    <xf numFmtId="0" fontId="7" fillId="0" borderId="3" xfId="5" applyNumberFormat="1" applyFont="1" applyBorder="1" applyAlignment="1">
      <alignment wrapText="1"/>
    </xf>
    <xf numFmtId="183" fontId="1" fillId="0" borderId="1" xfId="5" applyFont="1" applyBorder="1" applyAlignment="1"/>
    <xf numFmtId="183" fontId="11" fillId="0" borderId="3" xfId="5" applyFont="1" applyBorder="1" applyAlignment="1">
      <alignment horizontal="left" wrapText="1"/>
    </xf>
    <xf numFmtId="183" fontId="12" fillId="0" borderId="6" xfId="5" applyFont="1" applyBorder="1" applyAlignment="1">
      <alignment horizontal="left" wrapText="1"/>
    </xf>
    <xf numFmtId="183" fontId="11" fillId="0" borderId="6" xfId="5" applyFont="1" applyBorder="1" applyAlignment="1">
      <alignment wrapText="1"/>
    </xf>
    <xf numFmtId="183" fontId="12" fillId="0" borderId="6" xfId="5" applyFont="1" applyBorder="1" applyAlignment="1">
      <alignment wrapText="1"/>
    </xf>
    <xf numFmtId="183" fontId="11" fillId="0" borderId="3" xfId="5" applyFont="1" applyBorder="1" applyAlignment="1">
      <alignment wrapText="1"/>
    </xf>
    <xf numFmtId="183" fontId="11" fillId="0" borderId="6" xfId="5" quotePrefix="1" applyFont="1" applyBorder="1" applyAlignment="1">
      <alignment wrapText="1"/>
    </xf>
    <xf numFmtId="183" fontId="8" fillId="0" borderId="3" xfId="5" applyNumberFormat="1" applyFont="1" applyBorder="1" applyAlignment="1">
      <alignment horizontal="left" wrapText="1"/>
    </xf>
    <xf numFmtId="49" fontId="8" fillId="0" borderId="6" xfId="5" applyNumberFormat="1" applyFont="1" applyBorder="1" applyAlignment="1">
      <alignment horizontal="left" wrapText="1"/>
    </xf>
    <xf numFmtId="183" fontId="8" fillId="0" borderId="6" xfId="5" applyFont="1" applyBorder="1" applyAlignment="1">
      <alignment horizontal="center" wrapText="1"/>
    </xf>
    <xf numFmtId="183" fontId="6" fillId="0" borderId="0" xfId="5" applyFont="1" applyAlignment="1">
      <alignment horizontal="center" vertical="top"/>
    </xf>
    <xf numFmtId="183" fontId="1" fillId="0" borderId="7" xfId="5" applyNumberFormat="1" applyFont="1" applyBorder="1"/>
    <xf numFmtId="183" fontId="1" fillId="0" borderId="8" xfId="5" applyNumberFormat="1" applyFont="1" applyBorder="1"/>
    <xf numFmtId="184" fontId="1" fillId="0" borderId="7" xfId="5" applyNumberFormat="1" applyFont="1" applyBorder="1"/>
    <xf numFmtId="184" fontId="1" fillId="0" borderId="8" xfId="5" applyNumberFormat="1" applyFont="1" applyBorder="1"/>
    <xf numFmtId="183" fontId="13" fillId="0" borderId="3" xfId="5" applyNumberFormat="1" applyFont="1" applyBorder="1"/>
    <xf numFmtId="183" fontId="1" fillId="0" borderId="9" xfId="5" applyFont="1" applyBorder="1" applyAlignment="1">
      <alignment horizontal="center" wrapText="1"/>
    </xf>
    <xf numFmtId="49" fontId="8" fillId="0" borderId="9" xfId="5" applyNumberFormat="1" applyFont="1" applyBorder="1" applyAlignment="1">
      <alignment wrapText="1"/>
    </xf>
    <xf numFmtId="183" fontId="8" fillId="0" borderId="11" xfId="5" applyFont="1" applyBorder="1" applyAlignment="1">
      <alignment horizontal="left" wrapText="1"/>
    </xf>
    <xf numFmtId="183" fontId="13" fillId="0" borderId="10" xfId="5" quotePrefix="1" applyNumberFormat="1" applyFont="1" applyBorder="1" applyAlignment="1">
      <alignment horizontal="center"/>
    </xf>
    <xf numFmtId="183" fontId="13" fillId="0" borderId="9" xfId="5" quotePrefix="1" applyNumberFormat="1" applyFont="1" applyBorder="1" applyAlignment="1">
      <alignment horizontal="right"/>
    </xf>
    <xf numFmtId="184" fontId="13" fillId="0" borderId="3" xfId="5" quotePrefix="1" applyNumberFormat="1" applyFont="1" applyBorder="1" applyAlignment="1">
      <alignment horizontal="center"/>
    </xf>
    <xf numFmtId="184" fontId="1" fillId="0" borderId="12" xfId="5" applyNumberFormat="1" applyFont="1" applyBorder="1"/>
    <xf numFmtId="183" fontId="7" fillId="0" borderId="13" xfId="5" applyFont="1" applyBorder="1" applyAlignment="1">
      <alignment horizontal="left" wrapText="1"/>
    </xf>
    <xf numFmtId="183" fontId="7" fillId="0" borderId="14" xfId="5" applyFont="1" applyBorder="1" applyAlignment="1">
      <alignment wrapText="1"/>
    </xf>
    <xf numFmtId="182" fontId="1" fillId="0" borderId="15" xfId="5" applyNumberFormat="1" applyFont="1" applyBorder="1"/>
    <xf numFmtId="183" fontId="1" fillId="0" borderId="15" xfId="5" applyFont="1" applyBorder="1" applyAlignment="1">
      <alignment horizontal="center"/>
    </xf>
    <xf numFmtId="183" fontId="1" fillId="0" borderId="15" xfId="5" applyNumberFormat="1" applyFont="1" applyBorder="1"/>
    <xf numFmtId="184" fontId="1" fillId="0" borderId="15" xfId="5" applyNumberFormat="1" applyFont="1" applyBorder="1"/>
    <xf numFmtId="183" fontId="1" fillId="0" borderId="15" xfId="5" applyFont="1" applyBorder="1"/>
    <xf numFmtId="0" fontId="1" fillId="0" borderId="3" xfId="5" applyNumberFormat="1" applyFont="1" applyBorder="1"/>
    <xf numFmtId="183" fontId="7" fillId="0" borderId="16" xfId="5" applyFont="1" applyBorder="1" applyAlignment="1">
      <alignment horizontal="right"/>
    </xf>
    <xf numFmtId="183" fontId="8" fillId="0" borderId="15" xfId="5" applyFont="1" applyBorder="1"/>
    <xf numFmtId="183" fontId="1" fillId="0" borderId="17" xfId="5" applyFont="1" applyBorder="1" applyAlignment="1">
      <alignment horizontal="center" wrapText="1"/>
    </xf>
    <xf numFmtId="49" fontId="8" fillId="0" borderId="17" xfId="5" applyNumberFormat="1" applyFont="1" applyBorder="1" applyAlignment="1">
      <alignment wrapText="1"/>
    </xf>
    <xf numFmtId="183" fontId="8" fillId="0" borderId="18" xfId="5" applyFont="1" applyBorder="1" applyAlignment="1">
      <alignment horizontal="left" wrapText="1"/>
    </xf>
    <xf numFmtId="183" fontId="8" fillId="0" borderId="17" xfId="5" applyFont="1" applyBorder="1" applyAlignment="1">
      <alignment wrapText="1"/>
    </xf>
    <xf numFmtId="183" fontId="8" fillId="0" borderId="6" xfId="5" applyFont="1" applyBorder="1" applyAlignment="1">
      <alignment horizontal="left" vertical="center" wrapText="1"/>
    </xf>
    <xf numFmtId="183" fontId="7" fillId="0" borderId="4" xfId="5" applyFont="1" applyBorder="1" applyAlignment="1">
      <alignment wrapText="1"/>
    </xf>
    <xf numFmtId="183" fontId="7" fillId="0" borderId="16" xfId="5" applyFont="1" applyBorder="1" applyAlignment="1">
      <alignment horizontal="right" wrapText="1"/>
    </xf>
    <xf numFmtId="183" fontId="7" fillId="0" borderId="17" xfId="5" applyNumberFormat="1" applyFont="1" applyBorder="1"/>
    <xf numFmtId="184" fontId="14" fillId="0" borderId="19" xfId="5" applyNumberFormat="1" applyFont="1" applyBorder="1" applyAlignment="1">
      <alignment horizontal="center"/>
    </xf>
    <xf numFmtId="184" fontId="7" fillId="0" borderId="7" xfId="5" applyNumberFormat="1" applyFont="1" applyBorder="1"/>
    <xf numFmtId="184" fontId="7" fillId="0" borderId="8" xfId="5" applyNumberFormat="1" applyFont="1" applyBorder="1"/>
    <xf numFmtId="183" fontId="7" fillId="0" borderId="20" xfId="5" applyFont="1" applyBorder="1" applyAlignment="1">
      <alignment wrapText="1"/>
    </xf>
    <xf numFmtId="183" fontId="1" fillId="0" borderId="17" xfId="5" applyFont="1" applyBorder="1" applyAlignment="1">
      <alignment horizontal="center"/>
    </xf>
    <xf numFmtId="183" fontId="12" fillId="0" borderId="18" xfId="5" applyFont="1" applyBorder="1" applyAlignment="1">
      <alignment horizontal="left" wrapText="1"/>
    </xf>
    <xf numFmtId="184" fontId="13" fillId="0" borderId="19" xfId="5" quotePrefix="1" applyNumberFormat="1" applyFont="1" applyBorder="1" applyAlignment="1">
      <alignment horizontal="center"/>
    </xf>
    <xf numFmtId="183" fontId="13" fillId="0" borderId="19" xfId="5" quotePrefix="1" applyNumberFormat="1" applyFont="1" applyBorder="1" applyAlignment="1">
      <alignment horizontal="center" wrapText="1"/>
    </xf>
    <xf numFmtId="184" fontId="1" fillId="0" borderId="21" xfId="5" applyNumberFormat="1" applyFont="1" applyBorder="1"/>
  </cellXfs>
  <cellStyles count="6">
    <cellStyle name="パーセント 2" xfId="3"/>
    <cellStyle name="桁区切り 2" xfId="2"/>
    <cellStyle name="東電内訳" xfId="4"/>
    <cellStyle name="標準" xfId="0" builtinId="0"/>
    <cellStyle name="標準 2" xfId="1"/>
    <cellStyle name="用紙MET" xfId="5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34" name="Line 36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36" name="Line 38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37" name="Line 39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39" name="Line 41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41" name="Line 43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42" name="Line 44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44" name="Line 46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46" name="Line 48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42</xdr:row>
      <xdr:rowOff>0</xdr:rowOff>
    </xdr:from>
    <xdr:to>
      <xdr:col>3</xdr:col>
      <xdr:colOff>857250</xdr:colOff>
      <xdr:row>42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>
          <a:off x="4048125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42</xdr:row>
      <xdr:rowOff>0</xdr:rowOff>
    </xdr:from>
    <xdr:to>
      <xdr:col>3</xdr:col>
      <xdr:colOff>1000125</xdr:colOff>
      <xdr:row>42</xdr:row>
      <xdr:rowOff>0</xdr:rowOff>
    </xdr:to>
    <xdr:sp macro="" textlink="">
      <xdr:nvSpPr>
        <xdr:cNvPr id="49" name="Line 51"/>
        <xdr:cNvSpPr>
          <a:spLocks noChangeShapeType="1"/>
        </xdr:cNvSpPr>
      </xdr:nvSpPr>
      <xdr:spPr bwMode="auto">
        <a:xfrm>
          <a:off x="419100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1" name="Line 53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3" name="Line 55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4" name="Line 56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6" name="Line 58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8" name="Line 60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59" name="Line 61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60" name="Line 62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61" name="Line 63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62" name="Line 64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63" name="Line 65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64" name="Line 66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65" name="Line 67"/>
        <xdr:cNvSpPr>
          <a:spLocks noChangeShapeType="1"/>
        </xdr:cNvSpPr>
      </xdr:nvSpPr>
      <xdr:spPr bwMode="auto">
        <a:xfrm>
          <a:off x="11068050" y="1451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66" name="Line 4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67" name="Line 5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68" name="Line 6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69" name="Line 7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70" name="Line 8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72" name="Line 10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74" name="Line 12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75" name="Line 13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76" name="Line 14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77" name="Line 15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78" name="Line 16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79" name="Line 17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80" name="Line 18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81" name="Line 19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82" name="Line 36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83" name="Line 37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84" name="Line 38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85" name="Line 39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86" name="Line 40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87" name="Line 41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88" name="Line 42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89" name="Line 43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90" name="Line 44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91" name="Line 45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92" name="Line 46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93" name="Line 47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94" name="Line 48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95" name="Line 49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61</xdr:row>
      <xdr:rowOff>0</xdr:rowOff>
    </xdr:from>
    <xdr:to>
      <xdr:col>3</xdr:col>
      <xdr:colOff>857250</xdr:colOff>
      <xdr:row>61</xdr:row>
      <xdr:rowOff>0</xdr:rowOff>
    </xdr:to>
    <xdr:sp macro="" textlink="">
      <xdr:nvSpPr>
        <xdr:cNvPr id="96" name="Line 50"/>
        <xdr:cNvSpPr>
          <a:spLocks noChangeShapeType="1"/>
        </xdr:cNvSpPr>
      </xdr:nvSpPr>
      <xdr:spPr bwMode="auto">
        <a:xfrm>
          <a:off x="4048125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61</xdr:row>
      <xdr:rowOff>0</xdr:rowOff>
    </xdr:from>
    <xdr:to>
      <xdr:col>3</xdr:col>
      <xdr:colOff>1000125</xdr:colOff>
      <xdr:row>61</xdr:row>
      <xdr:rowOff>0</xdr:rowOff>
    </xdr:to>
    <xdr:sp macro="" textlink="">
      <xdr:nvSpPr>
        <xdr:cNvPr id="97" name="Line 51"/>
        <xdr:cNvSpPr>
          <a:spLocks noChangeShapeType="1"/>
        </xdr:cNvSpPr>
      </xdr:nvSpPr>
      <xdr:spPr bwMode="auto">
        <a:xfrm>
          <a:off x="4191000" y="2103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98" name="Line 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99" name="Line 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00" name="Line 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01" name="Line 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02" name="Line 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03" name="Line 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04" name="Line 1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05" name="Line 1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06" name="Line 12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07" name="Line 13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08" name="Line 1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09" name="Line 1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10" name="Line 1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11" name="Line 1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12" name="Line 1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13" name="Line 1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14" name="Line 2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15" name="Line 2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16" name="Line 2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17" name="Line 2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18" name="Line 2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19" name="Line 2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0" name="Line 2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1" name="Line 2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2" name="Line 28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3" name="Line 29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4" name="Line 3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5" name="Line 3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6" name="Line 3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7" name="Line 3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8" name="Line 3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29" name="Line 3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0" name="Line 3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1" name="Line 3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2" name="Line 3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3" name="Line 3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4" name="Line 4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5" name="Line 4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6" name="Line 42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7" name="Line 43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38" name="Line 44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39" name="Line 45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40" name="Line 46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41" name="Line 47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42" name="Line 48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43" name="Line 49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117</xdr:row>
      <xdr:rowOff>0</xdr:rowOff>
    </xdr:from>
    <xdr:to>
      <xdr:col>3</xdr:col>
      <xdr:colOff>857250</xdr:colOff>
      <xdr:row>117</xdr:row>
      <xdr:rowOff>0</xdr:rowOff>
    </xdr:to>
    <xdr:sp macro="" textlink="">
      <xdr:nvSpPr>
        <xdr:cNvPr id="144" name="Line 50"/>
        <xdr:cNvSpPr>
          <a:spLocks noChangeShapeType="1"/>
        </xdr:cNvSpPr>
      </xdr:nvSpPr>
      <xdr:spPr bwMode="auto">
        <a:xfrm>
          <a:off x="4048125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117</xdr:row>
      <xdr:rowOff>0</xdr:rowOff>
    </xdr:from>
    <xdr:to>
      <xdr:col>3</xdr:col>
      <xdr:colOff>1000125</xdr:colOff>
      <xdr:row>117</xdr:row>
      <xdr:rowOff>0</xdr:rowOff>
    </xdr:to>
    <xdr:sp macro="" textlink="">
      <xdr:nvSpPr>
        <xdr:cNvPr id="145" name="Line 51"/>
        <xdr:cNvSpPr>
          <a:spLocks noChangeShapeType="1"/>
        </xdr:cNvSpPr>
      </xdr:nvSpPr>
      <xdr:spPr bwMode="auto">
        <a:xfrm>
          <a:off x="419100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6" name="Line 5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7" name="Line 5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8" name="Line 5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49" name="Line 5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0" name="Line 5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1" name="Line 5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2" name="Line 58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3" name="Line 59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4" name="Line 60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5" name="Line 61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6" name="Line 62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7" name="Line 63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8" name="Line 64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59" name="Line 65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60" name="Line 66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117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161" name="Line 67"/>
        <xdr:cNvSpPr>
          <a:spLocks noChangeShapeType="1"/>
        </xdr:cNvSpPr>
      </xdr:nvSpPr>
      <xdr:spPr bwMode="auto">
        <a:xfrm>
          <a:off x="11068050" y="402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62" name="Line 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63" name="Line 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64" name="Line 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65" name="Line 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66" name="Line 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67" name="Line 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68" name="Line 1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69" name="Line 1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70" name="Line 1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71" name="Line 1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72" name="Line 1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73" name="Line 1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74" name="Line 1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75" name="Line 1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76" name="Line 1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77" name="Line 1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78" name="Line 2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79" name="Line 2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0" name="Line 2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1" name="Line 2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2" name="Line 2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3" name="Line 2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4" name="Line 2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5" name="Line 2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6" name="Line 2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7" name="Line 2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8" name="Line 3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89" name="Line 3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90" name="Line 3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91" name="Line 3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92" name="Line 3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93" name="Line 3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94" name="Line 3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95" name="Line 3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96" name="Line 3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97" name="Line 3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198" name="Line 4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199" name="Line 4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0" name="Line 42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1" name="Line 43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2" name="Line 44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3" name="Line 45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4" name="Line 46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5" name="Line 47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6" name="Line 48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7" name="Line 49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136</xdr:row>
      <xdr:rowOff>0</xdr:rowOff>
    </xdr:from>
    <xdr:to>
      <xdr:col>3</xdr:col>
      <xdr:colOff>857250</xdr:colOff>
      <xdr:row>136</xdr:row>
      <xdr:rowOff>0</xdr:rowOff>
    </xdr:to>
    <xdr:sp macro="" textlink="">
      <xdr:nvSpPr>
        <xdr:cNvPr id="208" name="Line 50"/>
        <xdr:cNvSpPr>
          <a:spLocks noChangeShapeType="1"/>
        </xdr:cNvSpPr>
      </xdr:nvSpPr>
      <xdr:spPr bwMode="auto">
        <a:xfrm>
          <a:off x="4048125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136</xdr:row>
      <xdr:rowOff>0</xdr:rowOff>
    </xdr:from>
    <xdr:to>
      <xdr:col>3</xdr:col>
      <xdr:colOff>1000125</xdr:colOff>
      <xdr:row>136</xdr:row>
      <xdr:rowOff>0</xdr:rowOff>
    </xdr:to>
    <xdr:sp macro="" textlink="">
      <xdr:nvSpPr>
        <xdr:cNvPr id="209" name="Line 51"/>
        <xdr:cNvSpPr>
          <a:spLocks noChangeShapeType="1"/>
        </xdr:cNvSpPr>
      </xdr:nvSpPr>
      <xdr:spPr bwMode="auto">
        <a:xfrm>
          <a:off x="419100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0" name="Line 5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1" name="Line 5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2" name="Line 5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3" name="Line 5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4" name="Line 5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5" name="Line 5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6" name="Line 58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7" name="Line 59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8" name="Line 60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19" name="Line 61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0" name="Line 62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1" name="Line 63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2" name="Line 64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3" name="Line 65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4" name="Line 66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136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225" name="Line 67"/>
        <xdr:cNvSpPr>
          <a:spLocks noChangeShapeType="1"/>
        </xdr:cNvSpPr>
      </xdr:nvSpPr>
      <xdr:spPr bwMode="auto">
        <a:xfrm>
          <a:off x="11068050" y="4674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82" name="Line 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83" name="Line 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84" name="Line 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85" name="Line 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86" name="Line 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87" name="Line 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88" name="Line 1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89" name="Line 1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90" name="Line 12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91" name="Line 13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92" name="Line 1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93" name="Line 1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94" name="Line 1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95" name="Line 1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496" name="Line 1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497" name="Line 1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498" name="Line 2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499" name="Line 2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0" name="Line 2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1" name="Line 2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2" name="Line 2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3" name="Line 2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4" name="Line 2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5" name="Line 2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6" name="Line 28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7" name="Line 29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8" name="Line 3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09" name="Line 3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10" name="Line 3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11" name="Line 3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12" name="Line 3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13" name="Line 3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14" name="Line 3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15" name="Line 3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16" name="Line 3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17" name="Line 3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18" name="Line 4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19" name="Line 4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20" name="Line 42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21" name="Line 43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22" name="Line 44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23" name="Line 45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24" name="Line 46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25" name="Line 47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26" name="Line 48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27" name="Line 49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79</xdr:row>
      <xdr:rowOff>0</xdr:rowOff>
    </xdr:from>
    <xdr:to>
      <xdr:col>3</xdr:col>
      <xdr:colOff>857250</xdr:colOff>
      <xdr:row>79</xdr:row>
      <xdr:rowOff>0</xdr:rowOff>
    </xdr:to>
    <xdr:sp macro="" textlink="">
      <xdr:nvSpPr>
        <xdr:cNvPr id="528" name="Line 50"/>
        <xdr:cNvSpPr>
          <a:spLocks noChangeShapeType="1"/>
        </xdr:cNvSpPr>
      </xdr:nvSpPr>
      <xdr:spPr bwMode="auto">
        <a:xfrm>
          <a:off x="4048125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79</xdr:row>
      <xdr:rowOff>0</xdr:rowOff>
    </xdr:from>
    <xdr:to>
      <xdr:col>3</xdr:col>
      <xdr:colOff>1000125</xdr:colOff>
      <xdr:row>79</xdr:row>
      <xdr:rowOff>0</xdr:rowOff>
    </xdr:to>
    <xdr:sp macro="" textlink="">
      <xdr:nvSpPr>
        <xdr:cNvPr id="529" name="Line 51"/>
        <xdr:cNvSpPr>
          <a:spLocks noChangeShapeType="1"/>
        </xdr:cNvSpPr>
      </xdr:nvSpPr>
      <xdr:spPr bwMode="auto">
        <a:xfrm>
          <a:off x="419100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0" name="Line 5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1" name="Line 5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2" name="Line 5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3" name="Line 5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4" name="Line 5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5" name="Line 5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6" name="Line 58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7" name="Line 59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8" name="Line 60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39" name="Line 61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40" name="Line 62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41" name="Line 63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42" name="Line 64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43" name="Line 65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44" name="Line 66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545" name="Line 67"/>
        <xdr:cNvSpPr>
          <a:spLocks noChangeShapeType="1"/>
        </xdr:cNvSpPr>
      </xdr:nvSpPr>
      <xdr:spPr bwMode="auto">
        <a:xfrm>
          <a:off x="11068050" y="2720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tabColor rgb="FFFFFF00"/>
    <pageSetUpPr autoPageBreaks="0"/>
  </sheetPr>
  <dimension ref="A1:L154"/>
  <sheetViews>
    <sheetView tabSelected="1" defaultGridColor="0" view="pageBreakPreview" topLeftCell="B148" colorId="49" zoomScale="85" zoomScaleNormal="75" zoomScaleSheetLayoutView="85" workbookViewId="0">
      <selection activeCell="K13" sqref="K13"/>
    </sheetView>
  </sheetViews>
  <sheetFormatPr defaultColWidth="13.375" defaultRowHeight="26.1" customHeight="1" x14ac:dyDescent="0.2"/>
  <cols>
    <col min="1" max="1" width="6.75" style="26" customWidth="1"/>
    <col min="2" max="2" width="6.875" style="27" customWidth="1"/>
    <col min="3" max="3" width="28.25" style="27" customWidth="1"/>
    <col min="4" max="4" width="29.875" style="28" customWidth="1"/>
    <col min="5" max="5" width="14" style="41" customWidth="1"/>
    <col min="6" max="6" width="6.5" style="27" customWidth="1"/>
    <col min="7" max="7" width="17.375" style="29" customWidth="1"/>
    <col min="8" max="8" width="23.125" style="29" customWidth="1"/>
    <col min="9" max="9" width="12.5" style="28" customWidth="1"/>
    <col min="10" max="16384" width="13.375" style="6"/>
  </cols>
  <sheetData>
    <row r="1" spans="1:9" ht="33" customHeight="1" x14ac:dyDescent="0.2">
      <c r="A1" s="1"/>
      <c r="B1" s="2"/>
      <c r="C1" s="2"/>
      <c r="D1" s="3"/>
      <c r="E1" s="37"/>
      <c r="F1" s="2"/>
      <c r="G1" s="4"/>
      <c r="H1" s="4"/>
      <c r="I1" s="5" t="str">
        <f>$C$3&amp;"　　"</f>
        <v>山梨県立中央病院寝具等賃貸借及び洗濯等業務委託　内訳書　　</v>
      </c>
    </row>
    <row r="2" spans="1:9" ht="30" customHeight="1" x14ac:dyDescent="0.2">
      <c r="A2" s="1"/>
      <c r="B2" s="7"/>
      <c r="C2" s="8" t="s">
        <v>0</v>
      </c>
      <c r="D2" s="9" t="s">
        <v>1</v>
      </c>
      <c r="E2" s="38" t="s">
        <v>2</v>
      </c>
      <c r="F2" s="10" t="s">
        <v>3</v>
      </c>
      <c r="G2" s="11" t="s">
        <v>4</v>
      </c>
      <c r="H2" s="11" t="s">
        <v>5</v>
      </c>
      <c r="I2" s="10" t="s">
        <v>6</v>
      </c>
    </row>
    <row r="3" spans="1:9" ht="27" customHeight="1" x14ac:dyDescent="0.2">
      <c r="A3" s="1"/>
      <c r="B3" s="12"/>
      <c r="C3" s="13" t="s">
        <v>121</v>
      </c>
      <c r="D3" s="14"/>
      <c r="E3" s="39"/>
      <c r="F3" s="10"/>
      <c r="G3" s="15"/>
      <c r="H3" s="58"/>
      <c r="I3" s="53"/>
    </row>
    <row r="4" spans="1:9" ht="27" customHeight="1" x14ac:dyDescent="0.2">
      <c r="A4" s="1"/>
      <c r="B4" s="46" t="s">
        <v>77</v>
      </c>
      <c r="C4" s="47"/>
      <c r="D4" s="48"/>
      <c r="E4" s="36"/>
      <c r="F4" s="47"/>
      <c r="G4" s="15"/>
      <c r="H4" s="15"/>
      <c r="I4" s="52"/>
    </row>
    <row r="5" spans="1:9" ht="27" customHeight="1" x14ac:dyDescent="0.2">
      <c r="A5" s="1"/>
      <c r="B5" s="12">
        <v>1</v>
      </c>
      <c r="C5" s="18" t="s">
        <v>78</v>
      </c>
      <c r="D5" s="33"/>
      <c r="E5" s="40"/>
      <c r="F5" s="31"/>
      <c r="G5" s="32"/>
      <c r="H5" s="40">
        <f>H39</f>
        <v>0</v>
      </c>
      <c r="I5" s="56"/>
    </row>
    <row r="6" spans="1:9" ht="27" customHeight="1" x14ac:dyDescent="0.2">
      <c r="A6" s="1"/>
      <c r="B6" s="12">
        <v>2</v>
      </c>
      <c r="C6" s="49" t="s">
        <v>13</v>
      </c>
      <c r="D6" s="50"/>
      <c r="E6" s="40">
        <v>1</v>
      </c>
      <c r="F6" s="31" t="s">
        <v>7</v>
      </c>
      <c r="G6" s="32"/>
      <c r="H6" s="32">
        <f>H58</f>
        <v>0</v>
      </c>
      <c r="I6" s="54"/>
    </row>
    <row r="7" spans="1:9" ht="27" customHeight="1" x14ac:dyDescent="0.2">
      <c r="A7" s="1"/>
      <c r="B7" s="12"/>
      <c r="C7" s="21"/>
      <c r="D7" s="30"/>
      <c r="E7" s="40"/>
      <c r="F7" s="31"/>
      <c r="G7" s="32"/>
      <c r="H7" s="34"/>
      <c r="I7" s="57"/>
    </row>
    <row r="8" spans="1:9" ht="27" customHeight="1" x14ac:dyDescent="0.2">
      <c r="A8" s="1"/>
      <c r="B8" s="51" t="s">
        <v>80</v>
      </c>
      <c r="C8" s="21"/>
      <c r="D8" s="30"/>
      <c r="E8" s="40"/>
      <c r="F8" s="31"/>
      <c r="G8" s="32"/>
      <c r="H8" s="34"/>
      <c r="I8" s="57"/>
    </row>
    <row r="9" spans="1:9" ht="27" customHeight="1" x14ac:dyDescent="0.2">
      <c r="A9" s="1"/>
      <c r="B9" s="12">
        <v>3</v>
      </c>
      <c r="C9" s="35" t="s">
        <v>79</v>
      </c>
      <c r="D9" s="30"/>
      <c r="E9" s="40"/>
      <c r="F9" s="31"/>
      <c r="G9" s="32"/>
      <c r="H9" s="34">
        <f>H77</f>
        <v>0</v>
      </c>
      <c r="I9" s="57"/>
    </row>
    <row r="10" spans="1:9" ht="27" customHeight="1" x14ac:dyDescent="0.2">
      <c r="A10" s="1"/>
      <c r="B10" s="12">
        <v>4</v>
      </c>
      <c r="C10" s="35" t="s">
        <v>29</v>
      </c>
      <c r="D10" s="33"/>
      <c r="E10" s="40">
        <v>1</v>
      </c>
      <c r="F10" s="31" t="s">
        <v>7</v>
      </c>
      <c r="G10" s="32"/>
      <c r="H10" s="32">
        <f>H96</f>
        <v>0</v>
      </c>
      <c r="I10" s="57"/>
    </row>
    <row r="11" spans="1:9" ht="27" customHeight="1" x14ac:dyDescent="0.2">
      <c r="A11" s="1"/>
      <c r="B11" s="12">
        <v>5</v>
      </c>
      <c r="C11" s="35" t="s">
        <v>15</v>
      </c>
      <c r="D11" s="33"/>
      <c r="E11" s="40">
        <v>1</v>
      </c>
      <c r="F11" s="31" t="s">
        <v>7</v>
      </c>
      <c r="G11" s="32"/>
      <c r="H11" s="32">
        <f>H115</f>
        <v>0</v>
      </c>
      <c r="I11" s="54"/>
    </row>
    <row r="12" spans="1:9" ht="27" customHeight="1" x14ac:dyDescent="0.2">
      <c r="A12" s="1"/>
      <c r="B12" s="12">
        <v>6</v>
      </c>
      <c r="C12" s="35" t="s">
        <v>16</v>
      </c>
      <c r="D12" s="33"/>
      <c r="E12" s="40">
        <v>1</v>
      </c>
      <c r="F12" s="31" t="s">
        <v>7</v>
      </c>
      <c r="G12" s="32"/>
      <c r="H12" s="32">
        <f>H134</f>
        <v>0</v>
      </c>
      <c r="I12" s="57"/>
    </row>
    <row r="13" spans="1:9" ht="27" customHeight="1" x14ac:dyDescent="0.2">
      <c r="A13" s="1"/>
      <c r="B13" s="12">
        <v>7</v>
      </c>
      <c r="C13" s="35" t="s">
        <v>17</v>
      </c>
      <c r="D13" s="30"/>
      <c r="E13" s="40">
        <v>1</v>
      </c>
      <c r="F13" s="31" t="s">
        <v>7</v>
      </c>
      <c r="G13" s="32"/>
      <c r="H13" s="32">
        <f>H153</f>
        <v>0</v>
      </c>
      <c r="I13" s="57"/>
    </row>
    <row r="14" spans="1:9" ht="27" customHeight="1" x14ac:dyDescent="0.2">
      <c r="A14" s="1"/>
      <c r="B14" s="12"/>
      <c r="C14" s="21"/>
      <c r="D14" s="30"/>
      <c r="E14" s="40"/>
      <c r="F14" s="31"/>
      <c r="G14" s="32"/>
      <c r="H14" s="34"/>
      <c r="I14" s="57"/>
    </row>
    <row r="15" spans="1:9" ht="27" customHeight="1" x14ac:dyDescent="0.2">
      <c r="A15" s="1"/>
      <c r="B15" s="12"/>
      <c r="C15" s="21"/>
      <c r="D15" s="30"/>
      <c r="E15" s="40"/>
      <c r="F15" s="31"/>
      <c r="G15" s="32"/>
      <c r="H15" s="34"/>
      <c r="I15" s="57"/>
    </row>
    <row r="16" spans="1:9" ht="27" customHeight="1" x14ac:dyDescent="0.2">
      <c r="A16" s="1"/>
      <c r="B16" s="12"/>
      <c r="C16" s="21"/>
      <c r="D16" s="30"/>
      <c r="E16" s="40"/>
      <c r="F16" s="31"/>
      <c r="G16" s="32"/>
      <c r="H16" s="34"/>
      <c r="I16" s="57"/>
    </row>
    <row r="17" spans="1:9" ht="27" customHeight="1" thickBot="1" x14ac:dyDescent="0.25">
      <c r="A17" s="1"/>
      <c r="B17" s="12"/>
      <c r="C17" s="21"/>
      <c r="D17" s="30"/>
      <c r="E17" s="40"/>
      <c r="F17" s="31"/>
      <c r="G17" s="32"/>
      <c r="H17" s="92" t="s">
        <v>114</v>
      </c>
      <c r="I17" s="57"/>
    </row>
    <row r="18" spans="1:9" ht="27" customHeight="1" thickBot="1" x14ac:dyDescent="0.25">
      <c r="A18" s="1"/>
      <c r="B18" s="12"/>
      <c r="C18" s="21" t="s">
        <v>8</v>
      </c>
      <c r="D18" s="30"/>
      <c r="E18" s="40"/>
      <c r="F18" s="31"/>
      <c r="G18" s="91"/>
      <c r="H18" s="94">
        <f>SUM(H5:H13)</f>
        <v>0</v>
      </c>
      <c r="I18" s="54"/>
    </row>
    <row r="19" spans="1:9" ht="27" customHeight="1" x14ac:dyDescent="0.2">
      <c r="A19" s="1"/>
      <c r="B19" s="12"/>
      <c r="C19" s="21" t="s">
        <v>9</v>
      </c>
      <c r="D19" s="30"/>
      <c r="E19" s="40"/>
      <c r="F19" s="31"/>
      <c r="G19" s="32"/>
      <c r="H19" s="93">
        <f>INT(H18*0.1)</f>
        <v>0</v>
      </c>
      <c r="I19" s="54"/>
    </row>
    <row r="20" spans="1:9" ht="27" customHeight="1" x14ac:dyDescent="0.2">
      <c r="A20" s="1"/>
      <c r="B20" s="12"/>
      <c r="C20" s="21" t="s">
        <v>10</v>
      </c>
      <c r="D20" s="17"/>
      <c r="E20" s="36"/>
      <c r="F20" s="10"/>
      <c r="G20" s="15"/>
      <c r="H20" s="19">
        <f>H18+H19</f>
        <v>0</v>
      </c>
      <c r="I20" s="55"/>
    </row>
    <row r="21" spans="1:9" ht="27" customHeight="1" x14ac:dyDescent="0.2">
      <c r="A21" s="1"/>
      <c r="B21" s="12"/>
      <c r="C21" s="21"/>
      <c r="D21" s="17"/>
      <c r="E21" s="36"/>
      <c r="F21" s="10"/>
      <c r="G21" s="15"/>
      <c r="H21" s="19"/>
      <c r="I21" s="53"/>
    </row>
    <row r="22" spans="1:9" ht="27" customHeight="1" x14ac:dyDescent="0.2">
      <c r="A22" s="1"/>
      <c r="B22" s="12">
        <v>1</v>
      </c>
      <c r="C22" s="22" t="s">
        <v>14</v>
      </c>
      <c r="D22" s="17"/>
      <c r="E22" s="36"/>
      <c r="F22" s="10"/>
      <c r="G22" s="15"/>
      <c r="H22" s="19"/>
      <c r="I22" s="16"/>
    </row>
    <row r="23" spans="1:9" ht="27" customHeight="1" x14ac:dyDescent="0.2">
      <c r="A23" s="1"/>
      <c r="B23" s="12"/>
      <c r="C23" s="23"/>
      <c r="D23" s="17"/>
      <c r="E23" s="36"/>
      <c r="F23" s="10"/>
      <c r="G23" s="15"/>
      <c r="H23" s="19"/>
      <c r="I23" s="16"/>
    </row>
    <row r="24" spans="1:9" ht="27" customHeight="1" thickBot="1" x14ac:dyDescent="0.25">
      <c r="A24" s="1"/>
      <c r="B24" s="12" t="s">
        <v>26</v>
      </c>
      <c r="C24" s="45" t="s">
        <v>82</v>
      </c>
      <c r="D24" s="17"/>
      <c r="E24" s="36"/>
      <c r="F24" s="10"/>
      <c r="G24" s="70" t="s">
        <v>97</v>
      </c>
      <c r="H24" s="19"/>
      <c r="I24" s="16"/>
    </row>
    <row r="25" spans="1:9" ht="27" customHeight="1" thickBot="1" x14ac:dyDescent="0.25">
      <c r="A25" s="1"/>
      <c r="B25" s="12"/>
      <c r="C25" s="89" t="s">
        <v>18</v>
      </c>
      <c r="D25" s="24"/>
      <c r="E25" s="36">
        <v>520098</v>
      </c>
      <c r="F25" s="10" t="s">
        <v>23</v>
      </c>
      <c r="G25" s="63"/>
      <c r="H25" s="19">
        <f>E25*G25</f>
        <v>0</v>
      </c>
      <c r="I25" s="16"/>
    </row>
    <row r="26" spans="1:9" ht="27" customHeight="1" thickBot="1" x14ac:dyDescent="0.25">
      <c r="A26" s="1"/>
      <c r="B26" s="12"/>
      <c r="C26" s="89" t="s">
        <v>19</v>
      </c>
      <c r="D26" s="24"/>
      <c r="E26" s="36">
        <v>15630</v>
      </c>
      <c r="F26" s="10" t="s">
        <v>23</v>
      </c>
      <c r="G26" s="63"/>
      <c r="H26" s="19">
        <f t="shared" ref="H26:H31" si="0">E26*G26</f>
        <v>0</v>
      </c>
      <c r="I26" s="16"/>
    </row>
    <row r="27" spans="1:9" ht="27" customHeight="1" thickBot="1" x14ac:dyDescent="0.25">
      <c r="A27" s="1"/>
      <c r="B27" s="12"/>
      <c r="C27" s="18" t="s">
        <v>22</v>
      </c>
      <c r="D27" s="24"/>
      <c r="E27" s="36">
        <v>15393</v>
      </c>
      <c r="F27" s="10" t="s">
        <v>23</v>
      </c>
      <c r="G27" s="63"/>
      <c r="H27" s="19">
        <f t="shared" si="0"/>
        <v>0</v>
      </c>
      <c r="I27" s="16"/>
    </row>
    <row r="28" spans="1:9" ht="27" customHeight="1" thickBot="1" x14ac:dyDescent="0.25">
      <c r="A28" s="1"/>
      <c r="B28" s="12"/>
      <c r="C28" s="18" t="s">
        <v>20</v>
      </c>
      <c r="D28" s="24"/>
      <c r="E28" s="36">
        <v>12786</v>
      </c>
      <c r="F28" s="10" t="s">
        <v>23</v>
      </c>
      <c r="G28" s="63"/>
      <c r="H28" s="19">
        <f t="shared" si="0"/>
        <v>0</v>
      </c>
      <c r="I28" s="16"/>
    </row>
    <row r="29" spans="1:9" ht="27" customHeight="1" thickBot="1" x14ac:dyDescent="0.25">
      <c r="A29" s="1"/>
      <c r="B29" s="12"/>
      <c r="C29" s="18" t="s">
        <v>21</v>
      </c>
      <c r="D29" s="24"/>
      <c r="E29" s="36">
        <v>23862</v>
      </c>
      <c r="F29" s="10" t="s">
        <v>23</v>
      </c>
      <c r="G29" s="63"/>
      <c r="H29" s="19">
        <f t="shared" si="0"/>
        <v>0</v>
      </c>
      <c r="I29" s="16"/>
    </row>
    <row r="30" spans="1:9" ht="27" customHeight="1" thickBot="1" x14ac:dyDescent="0.25">
      <c r="A30" s="1"/>
      <c r="B30" s="12"/>
      <c r="C30" s="18" t="s">
        <v>115</v>
      </c>
      <c r="D30" s="24"/>
      <c r="E30" s="36">
        <v>54693</v>
      </c>
      <c r="F30" s="10" t="s">
        <v>12</v>
      </c>
      <c r="G30" s="63"/>
      <c r="H30" s="19">
        <f t="shared" si="0"/>
        <v>0</v>
      </c>
      <c r="I30" s="16"/>
    </row>
    <row r="31" spans="1:9" ht="27" customHeight="1" thickBot="1" x14ac:dyDescent="0.25">
      <c r="A31" s="1"/>
      <c r="B31" s="84"/>
      <c r="C31" s="95" t="s">
        <v>116</v>
      </c>
      <c r="D31" s="87"/>
      <c r="E31" s="76">
        <v>36</v>
      </c>
      <c r="F31" s="10" t="s">
        <v>119</v>
      </c>
      <c r="G31" s="63"/>
      <c r="H31" s="19">
        <f t="shared" si="0"/>
        <v>0</v>
      </c>
      <c r="I31" s="97" t="s">
        <v>117</v>
      </c>
    </row>
    <row r="32" spans="1:9" ht="27" customHeight="1" thickBot="1" x14ac:dyDescent="0.25">
      <c r="A32" s="1"/>
      <c r="B32" s="12"/>
      <c r="C32" s="22" t="s">
        <v>25</v>
      </c>
      <c r="D32" s="17"/>
      <c r="E32" s="36">
        <v>36</v>
      </c>
      <c r="F32" s="10" t="s">
        <v>118</v>
      </c>
      <c r="G32" s="63"/>
      <c r="H32" s="19">
        <f>E32*G32</f>
        <v>0</v>
      </c>
      <c r="I32" s="53" t="s">
        <v>117</v>
      </c>
    </row>
    <row r="33" spans="1:12" ht="27" customHeight="1" x14ac:dyDescent="0.2">
      <c r="A33" s="1"/>
      <c r="B33" s="12"/>
      <c r="C33" s="18"/>
      <c r="D33" s="17"/>
      <c r="E33" s="36"/>
      <c r="F33" s="10"/>
      <c r="G33" s="15"/>
      <c r="H33" s="19"/>
      <c r="I33" s="53"/>
    </row>
    <row r="34" spans="1:12" ht="27" customHeight="1" x14ac:dyDescent="0.2">
      <c r="A34" s="1"/>
      <c r="B34" s="67"/>
      <c r="C34" s="18"/>
      <c r="D34" s="68"/>
      <c r="E34" s="36"/>
      <c r="F34" s="10"/>
      <c r="G34" s="15"/>
      <c r="H34" s="19"/>
      <c r="I34" s="69"/>
    </row>
    <row r="35" spans="1:12" ht="27" customHeight="1" x14ac:dyDescent="0.2">
      <c r="A35" s="1"/>
      <c r="B35" s="12"/>
      <c r="C35" s="18"/>
      <c r="D35" s="17"/>
      <c r="E35" s="36"/>
      <c r="F35" s="10"/>
      <c r="G35" s="15"/>
      <c r="H35" s="19"/>
      <c r="I35" s="16"/>
    </row>
    <row r="36" spans="1:12" ht="27" customHeight="1" x14ac:dyDescent="0.2">
      <c r="A36" s="1"/>
      <c r="B36" s="12"/>
      <c r="C36" s="18"/>
      <c r="D36" s="17"/>
      <c r="E36" s="36"/>
      <c r="F36" s="10"/>
      <c r="G36" s="15"/>
      <c r="H36" s="19"/>
      <c r="I36" s="16"/>
    </row>
    <row r="37" spans="1:12" ht="27" customHeight="1" x14ac:dyDescent="0.2">
      <c r="A37" s="1"/>
      <c r="B37" s="12"/>
      <c r="C37" s="23"/>
      <c r="D37" s="17"/>
      <c r="E37" s="36"/>
      <c r="F37" s="10"/>
      <c r="G37" s="15"/>
      <c r="H37" s="19"/>
      <c r="I37" s="16"/>
    </row>
    <row r="38" spans="1:12" ht="27" customHeight="1" x14ac:dyDescent="0.2">
      <c r="A38" s="1"/>
      <c r="B38" s="12"/>
      <c r="C38" s="23"/>
      <c r="D38" s="17"/>
      <c r="E38" s="36"/>
      <c r="F38" s="10"/>
      <c r="G38" s="15"/>
      <c r="H38" s="19"/>
      <c r="I38" s="16"/>
    </row>
    <row r="39" spans="1:12" ht="27" customHeight="1" x14ac:dyDescent="0.2">
      <c r="A39" s="1"/>
      <c r="B39" s="12"/>
      <c r="C39" s="21" t="s">
        <v>11</v>
      </c>
      <c r="D39" s="17"/>
      <c r="E39" s="36"/>
      <c r="F39" s="10"/>
      <c r="G39" s="15"/>
      <c r="H39" s="19">
        <f>SUM(H22:H38)</f>
        <v>0</v>
      </c>
      <c r="I39" s="16"/>
    </row>
    <row r="40" spans="1:12" ht="27" customHeight="1" x14ac:dyDescent="0.2">
      <c r="A40" s="1"/>
      <c r="B40" s="12"/>
      <c r="C40" s="23"/>
      <c r="D40" s="17"/>
      <c r="E40" s="36"/>
      <c r="F40" s="10"/>
      <c r="G40" s="15"/>
      <c r="H40" s="19"/>
      <c r="I40" s="16"/>
    </row>
    <row r="41" spans="1:12" ht="27" customHeight="1" x14ac:dyDescent="0.2">
      <c r="A41" s="1"/>
      <c r="B41" s="12">
        <v>2</v>
      </c>
      <c r="C41" s="89" t="s">
        <v>13</v>
      </c>
      <c r="D41" s="24"/>
      <c r="E41" s="36"/>
      <c r="F41" s="10"/>
      <c r="G41" s="15"/>
      <c r="H41" s="19"/>
      <c r="I41" s="16"/>
    </row>
    <row r="42" spans="1:12" ht="27" customHeight="1" x14ac:dyDescent="0.2">
      <c r="A42" s="1"/>
      <c r="B42" s="51"/>
      <c r="C42" s="89"/>
      <c r="D42" s="42"/>
      <c r="E42" s="36"/>
      <c r="F42" s="10"/>
      <c r="G42" s="15"/>
      <c r="H42" s="19"/>
      <c r="I42" s="16"/>
      <c r="L42" s="61"/>
    </row>
    <row r="43" spans="1:12" ht="27" customHeight="1" thickBot="1" x14ac:dyDescent="0.25">
      <c r="A43" s="1"/>
      <c r="B43" s="12" t="s">
        <v>26</v>
      </c>
      <c r="C43" s="44" t="s">
        <v>83</v>
      </c>
      <c r="D43" s="17"/>
      <c r="E43" s="36"/>
      <c r="F43" s="10"/>
      <c r="G43" s="70" t="s">
        <v>98</v>
      </c>
      <c r="H43" s="19"/>
      <c r="I43" s="16"/>
    </row>
    <row r="44" spans="1:12" ht="27" customHeight="1" thickBot="1" x14ac:dyDescent="0.25">
      <c r="A44" s="1"/>
      <c r="B44" s="12"/>
      <c r="C44" s="25" t="s">
        <v>28</v>
      </c>
      <c r="D44" s="24"/>
      <c r="E44" s="36">
        <v>492282</v>
      </c>
      <c r="F44" s="10" t="s">
        <v>23</v>
      </c>
      <c r="G44" s="63"/>
      <c r="H44" s="19">
        <f>E44*G44</f>
        <v>0</v>
      </c>
      <c r="I44" s="16"/>
    </row>
    <row r="45" spans="1:12" ht="27" customHeight="1" thickBot="1" x14ac:dyDescent="0.25">
      <c r="A45" s="1"/>
      <c r="B45" s="12"/>
      <c r="C45" s="18" t="s">
        <v>94</v>
      </c>
      <c r="D45" s="17"/>
      <c r="E45" s="36">
        <v>56064</v>
      </c>
      <c r="F45" s="10" t="s">
        <v>12</v>
      </c>
      <c r="G45" s="63"/>
      <c r="H45" s="19">
        <f>E45*G45</f>
        <v>0</v>
      </c>
      <c r="I45" s="16"/>
    </row>
    <row r="46" spans="1:12" ht="27" customHeight="1" x14ac:dyDescent="0.2">
      <c r="A46" s="1"/>
      <c r="B46" s="12"/>
      <c r="C46" s="18"/>
      <c r="D46" s="17"/>
      <c r="E46" s="36"/>
      <c r="F46" s="10"/>
      <c r="G46" s="15"/>
      <c r="H46" s="19"/>
      <c r="I46" s="16"/>
    </row>
    <row r="47" spans="1:12" ht="27" customHeight="1" x14ac:dyDescent="0.2">
      <c r="A47" s="1"/>
      <c r="B47" s="12"/>
      <c r="C47" s="18"/>
      <c r="D47" s="17"/>
      <c r="E47" s="36"/>
      <c r="F47" s="10"/>
      <c r="G47" s="15"/>
      <c r="H47" s="19"/>
      <c r="I47" s="16"/>
    </row>
    <row r="48" spans="1:12" ht="27" customHeight="1" x14ac:dyDescent="0.2">
      <c r="A48" s="1"/>
      <c r="B48" s="12"/>
      <c r="C48" s="18"/>
      <c r="D48" s="17"/>
      <c r="E48" s="36"/>
      <c r="F48" s="10"/>
      <c r="G48" s="15"/>
      <c r="H48" s="19"/>
      <c r="I48" s="16"/>
    </row>
    <row r="49" spans="1:9" ht="27" customHeight="1" x14ac:dyDescent="0.2">
      <c r="A49" s="1"/>
      <c r="B49" s="12"/>
      <c r="C49" s="18"/>
      <c r="D49" s="17"/>
      <c r="E49" s="36"/>
      <c r="F49" s="10"/>
      <c r="G49" s="15"/>
      <c r="H49" s="19"/>
      <c r="I49" s="16"/>
    </row>
    <row r="50" spans="1:9" ht="27" customHeight="1" x14ac:dyDescent="0.2">
      <c r="A50" s="1"/>
      <c r="B50" s="12"/>
      <c r="C50" s="18"/>
      <c r="D50" s="17"/>
      <c r="E50" s="36"/>
      <c r="F50" s="10"/>
      <c r="G50" s="15"/>
      <c r="H50" s="19"/>
      <c r="I50" s="16"/>
    </row>
    <row r="51" spans="1:9" ht="27" customHeight="1" x14ac:dyDescent="0.2">
      <c r="A51" s="1"/>
      <c r="B51" s="12"/>
      <c r="C51" s="18"/>
      <c r="D51" s="17"/>
      <c r="E51" s="36"/>
      <c r="F51" s="10"/>
      <c r="G51" s="15"/>
      <c r="H51" s="19"/>
      <c r="I51" s="16"/>
    </row>
    <row r="52" spans="1:9" ht="27" customHeight="1" x14ac:dyDescent="0.2">
      <c r="A52" s="1"/>
      <c r="B52" s="12"/>
      <c r="C52" s="18"/>
      <c r="D52" s="17"/>
      <c r="E52" s="36"/>
      <c r="F52" s="10"/>
      <c r="G52" s="15"/>
      <c r="H52" s="19"/>
      <c r="I52" s="16"/>
    </row>
    <row r="53" spans="1:9" ht="27" customHeight="1" x14ac:dyDescent="0.2">
      <c r="A53" s="1"/>
      <c r="B53" s="12"/>
      <c r="C53" s="18"/>
      <c r="D53" s="17"/>
      <c r="E53" s="36"/>
      <c r="F53" s="10"/>
      <c r="G53" s="15"/>
      <c r="H53" s="19"/>
      <c r="I53" s="16"/>
    </row>
    <row r="54" spans="1:9" ht="27" customHeight="1" x14ac:dyDescent="0.2">
      <c r="A54" s="1"/>
      <c r="B54" s="12"/>
      <c r="C54" s="18"/>
      <c r="D54" s="17"/>
      <c r="E54" s="36"/>
      <c r="F54" s="10"/>
      <c r="G54" s="15"/>
      <c r="H54" s="19"/>
      <c r="I54" s="16"/>
    </row>
    <row r="55" spans="1:9" ht="27" customHeight="1" x14ac:dyDescent="0.2">
      <c r="A55" s="1"/>
      <c r="B55" s="12"/>
      <c r="C55" s="18"/>
      <c r="D55" s="17"/>
      <c r="E55" s="36"/>
      <c r="F55" s="10"/>
      <c r="G55" s="15"/>
      <c r="H55" s="19"/>
      <c r="I55" s="16"/>
    </row>
    <row r="56" spans="1:9" ht="27" customHeight="1" x14ac:dyDescent="0.2">
      <c r="A56" s="1"/>
      <c r="B56" s="12"/>
      <c r="C56" s="18"/>
      <c r="D56" s="17"/>
      <c r="E56" s="36"/>
      <c r="F56" s="10"/>
      <c r="G56" s="15"/>
      <c r="H56" s="19"/>
      <c r="I56" s="16"/>
    </row>
    <row r="57" spans="1:9" ht="27" customHeight="1" x14ac:dyDescent="0.2">
      <c r="A57" s="1"/>
      <c r="B57" s="12"/>
      <c r="C57" s="18"/>
      <c r="D57" s="17"/>
      <c r="E57" s="36"/>
      <c r="F57" s="10"/>
      <c r="G57" s="15"/>
      <c r="H57" s="19"/>
      <c r="I57" s="16"/>
    </row>
    <row r="58" spans="1:9" ht="27" customHeight="1" x14ac:dyDescent="0.2">
      <c r="A58" s="1"/>
      <c r="B58" s="12"/>
      <c r="C58" s="21" t="s">
        <v>11</v>
      </c>
      <c r="D58" s="17"/>
      <c r="E58" s="36"/>
      <c r="F58" s="10"/>
      <c r="G58" s="15"/>
      <c r="H58" s="19">
        <f>SUM(H41:H57)</f>
        <v>0</v>
      </c>
      <c r="I58" s="16"/>
    </row>
    <row r="59" spans="1:9" ht="27" customHeight="1" x14ac:dyDescent="0.2">
      <c r="A59" s="1"/>
      <c r="B59" s="12"/>
      <c r="C59" s="18"/>
      <c r="D59" s="17"/>
      <c r="E59" s="36"/>
      <c r="F59" s="10"/>
      <c r="G59" s="15"/>
      <c r="H59" s="19"/>
      <c r="I59" s="16"/>
    </row>
    <row r="60" spans="1:9" ht="27" customHeight="1" x14ac:dyDescent="0.2">
      <c r="A60" s="1"/>
      <c r="B60" s="12">
        <v>3</v>
      </c>
      <c r="C60" s="22" t="s">
        <v>81</v>
      </c>
      <c r="D60" s="24"/>
      <c r="E60" s="36"/>
      <c r="F60" s="10"/>
      <c r="G60" s="15"/>
      <c r="H60" s="19"/>
      <c r="I60" s="16"/>
    </row>
    <row r="61" spans="1:9" ht="27" customHeight="1" x14ac:dyDescent="0.2">
      <c r="A61" s="1"/>
      <c r="B61" s="84"/>
      <c r="C61" s="74"/>
      <c r="D61" s="87"/>
      <c r="E61" s="76"/>
      <c r="F61" s="77"/>
      <c r="G61" s="78"/>
      <c r="H61" s="79"/>
      <c r="I61" s="86"/>
    </row>
    <row r="62" spans="1:9" ht="27" customHeight="1" thickBot="1" x14ac:dyDescent="0.25">
      <c r="A62" s="1"/>
      <c r="B62" s="12" t="s">
        <v>26</v>
      </c>
      <c r="C62" s="43" t="s">
        <v>84</v>
      </c>
      <c r="D62" s="17"/>
      <c r="E62" s="36"/>
      <c r="F62" s="10"/>
      <c r="G62" s="70" t="s">
        <v>99</v>
      </c>
      <c r="H62" s="19"/>
      <c r="I62" s="16"/>
    </row>
    <row r="63" spans="1:9" ht="27" customHeight="1" thickBot="1" x14ac:dyDescent="0.25">
      <c r="A63" s="1"/>
      <c r="B63" s="12"/>
      <c r="C63" s="25" t="s">
        <v>30</v>
      </c>
      <c r="D63" s="17" t="s">
        <v>35</v>
      </c>
      <c r="E63" s="36">
        <v>306</v>
      </c>
      <c r="F63" s="10" t="s">
        <v>40</v>
      </c>
      <c r="G63" s="63"/>
      <c r="H63" s="19">
        <f>E63*G63</f>
        <v>0</v>
      </c>
      <c r="I63" s="16"/>
    </row>
    <row r="64" spans="1:9" ht="27" customHeight="1" thickBot="1" x14ac:dyDescent="0.25">
      <c r="A64" s="1"/>
      <c r="B64" s="12"/>
      <c r="C64" s="25" t="s">
        <v>31</v>
      </c>
      <c r="D64" s="17" t="s">
        <v>36</v>
      </c>
      <c r="E64" s="36">
        <v>117</v>
      </c>
      <c r="F64" s="10" t="s">
        <v>40</v>
      </c>
      <c r="G64" s="63"/>
      <c r="H64" s="19">
        <f t="shared" ref="H64:H67" si="1">E64*G64</f>
        <v>0</v>
      </c>
      <c r="I64" s="16"/>
    </row>
    <row r="65" spans="1:9" ht="27" customHeight="1" thickBot="1" x14ac:dyDescent="0.25">
      <c r="A65" s="1"/>
      <c r="B65" s="12"/>
      <c r="C65" s="18" t="s">
        <v>32</v>
      </c>
      <c r="D65" s="17" t="s">
        <v>37</v>
      </c>
      <c r="E65" s="36">
        <v>351</v>
      </c>
      <c r="F65" s="10" t="s">
        <v>40</v>
      </c>
      <c r="G65" s="63"/>
      <c r="H65" s="19">
        <f t="shared" si="1"/>
        <v>0</v>
      </c>
      <c r="I65" s="16"/>
    </row>
    <row r="66" spans="1:9" ht="27" customHeight="1" thickBot="1" x14ac:dyDescent="0.25">
      <c r="A66" s="1"/>
      <c r="B66" s="12"/>
      <c r="C66" s="18" t="s">
        <v>33</v>
      </c>
      <c r="D66" s="17" t="s">
        <v>38</v>
      </c>
      <c r="E66" s="36">
        <v>333</v>
      </c>
      <c r="F66" s="10" t="s">
        <v>40</v>
      </c>
      <c r="G66" s="63"/>
      <c r="H66" s="19">
        <f t="shared" si="1"/>
        <v>0</v>
      </c>
      <c r="I66" s="16"/>
    </row>
    <row r="67" spans="1:9" ht="27" customHeight="1" thickBot="1" x14ac:dyDescent="0.25">
      <c r="A67" s="1"/>
      <c r="B67" s="12"/>
      <c r="C67" s="18" t="s">
        <v>34</v>
      </c>
      <c r="D67" s="17" t="s">
        <v>39</v>
      </c>
      <c r="E67" s="36">
        <v>198</v>
      </c>
      <c r="F67" s="10" t="s">
        <v>40</v>
      </c>
      <c r="G67" s="63"/>
      <c r="H67" s="19">
        <f t="shared" si="1"/>
        <v>0</v>
      </c>
      <c r="I67" s="16"/>
    </row>
    <row r="68" spans="1:9" ht="27" customHeight="1" x14ac:dyDescent="0.2">
      <c r="A68" s="1"/>
      <c r="B68" s="12"/>
      <c r="C68" s="20"/>
      <c r="D68" s="17"/>
      <c r="E68" s="36"/>
      <c r="F68" s="10"/>
      <c r="G68" s="15"/>
      <c r="H68" s="19"/>
      <c r="I68" s="16"/>
    </row>
    <row r="69" spans="1:9" ht="27" customHeight="1" x14ac:dyDescent="0.2">
      <c r="A69" s="1"/>
      <c r="B69" s="12" t="s">
        <v>27</v>
      </c>
      <c r="C69" s="18" t="s">
        <v>75</v>
      </c>
      <c r="D69" s="17" t="s">
        <v>108</v>
      </c>
      <c r="E69" s="81">
        <v>1246.4000000000001</v>
      </c>
      <c r="F69" s="10" t="s">
        <v>72</v>
      </c>
      <c r="G69" s="15"/>
      <c r="H69" s="19">
        <f>E69*G69</f>
        <v>0</v>
      </c>
      <c r="I69" s="16"/>
    </row>
    <row r="70" spans="1:9" ht="27" customHeight="1" thickBot="1" x14ac:dyDescent="0.25">
      <c r="A70" s="1"/>
      <c r="B70" s="12"/>
      <c r="C70" s="18" t="s">
        <v>106</v>
      </c>
      <c r="D70" s="17"/>
      <c r="E70" s="36"/>
      <c r="F70" s="10"/>
      <c r="G70" s="15"/>
      <c r="H70" s="19">
        <v>0</v>
      </c>
      <c r="I70" s="16"/>
    </row>
    <row r="71" spans="1:9" ht="27" customHeight="1" thickBot="1" x14ac:dyDescent="0.25">
      <c r="A71" s="1"/>
      <c r="B71" s="84"/>
      <c r="C71" s="90" t="s">
        <v>89</v>
      </c>
      <c r="D71" s="85"/>
      <c r="E71" s="76"/>
      <c r="F71" s="77"/>
      <c r="G71" s="71" t="s">
        <v>100</v>
      </c>
      <c r="H71" s="65">
        <f>SUM(H69:H70)</f>
        <v>0</v>
      </c>
      <c r="I71" s="86"/>
    </row>
    <row r="72" spans="1:9" ht="27" customHeight="1" x14ac:dyDescent="0.2">
      <c r="A72" s="1"/>
      <c r="B72" s="12"/>
      <c r="C72" s="82"/>
      <c r="D72" s="83"/>
      <c r="E72" s="76"/>
      <c r="F72" s="80"/>
      <c r="G72" s="78"/>
      <c r="H72" s="78"/>
      <c r="I72" s="83"/>
    </row>
    <row r="73" spans="1:9" ht="27" customHeight="1" x14ac:dyDescent="0.2">
      <c r="A73" s="1"/>
      <c r="B73" s="12" t="s">
        <v>105</v>
      </c>
      <c r="C73" s="18" t="s">
        <v>76</v>
      </c>
      <c r="D73" s="17" t="s">
        <v>109</v>
      </c>
      <c r="E73" s="36">
        <v>375</v>
      </c>
      <c r="F73" s="10" t="s">
        <v>72</v>
      </c>
      <c r="G73" s="15"/>
      <c r="H73" s="19">
        <f>E73*G73</f>
        <v>0</v>
      </c>
      <c r="I73" s="16"/>
    </row>
    <row r="74" spans="1:9" ht="27" customHeight="1" x14ac:dyDescent="0.2">
      <c r="A74" s="1"/>
      <c r="B74" s="84"/>
      <c r="C74" s="18" t="s">
        <v>111</v>
      </c>
      <c r="D74" s="17" t="s">
        <v>110</v>
      </c>
      <c r="E74" s="76">
        <v>184</v>
      </c>
      <c r="F74" s="77" t="s">
        <v>72</v>
      </c>
      <c r="G74" s="15"/>
      <c r="H74" s="19">
        <f>E74*G74</f>
        <v>0</v>
      </c>
      <c r="I74" s="16"/>
    </row>
    <row r="75" spans="1:9" ht="27" customHeight="1" thickBot="1" x14ac:dyDescent="0.25">
      <c r="A75" s="1"/>
      <c r="B75" s="12"/>
      <c r="C75" s="18" t="s">
        <v>107</v>
      </c>
      <c r="D75" s="17"/>
      <c r="E75" s="36"/>
      <c r="F75" s="10"/>
      <c r="G75" s="15"/>
      <c r="H75" s="19">
        <v>0</v>
      </c>
      <c r="I75" s="16"/>
    </row>
    <row r="76" spans="1:9" ht="27" customHeight="1" thickBot="1" x14ac:dyDescent="0.25">
      <c r="A76" s="1"/>
      <c r="B76" s="12"/>
      <c r="C76" s="20" t="s">
        <v>95</v>
      </c>
      <c r="D76" s="17"/>
      <c r="E76" s="36"/>
      <c r="F76" s="10"/>
      <c r="G76" s="71" t="s">
        <v>101</v>
      </c>
      <c r="H76" s="65">
        <f>SUM(H73:H75)</f>
        <v>0</v>
      </c>
      <c r="I76" s="16"/>
    </row>
    <row r="77" spans="1:9" ht="27" customHeight="1" x14ac:dyDescent="0.2">
      <c r="A77" s="1"/>
      <c r="B77" s="12"/>
      <c r="C77" s="21" t="s">
        <v>11</v>
      </c>
      <c r="D77" s="17"/>
      <c r="E77" s="36"/>
      <c r="F77" s="10"/>
      <c r="G77" s="15"/>
      <c r="H77" s="19">
        <f>SUM(H60:H76)</f>
        <v>0</v>
      </c>
      <c r="I77" s="16"/>
    </row>
    <row r="78" spans="1:9" ht="27" customHeight="1" x14ac:dyDescent="0.2">
      <c r="A78" s="1"/>
      <c r="B78" s="12"/>
      <c r="C78" s="18"/>
      <c r="D78" s="17"/>
      <c r="E78" s="36"/>
      <c r="F78" s="10"/>
      <c r="G78" s="15"/>
      <c r="H78" s="19"/>
      <c r="I78" s="16"/>
    </row>
    <row r="79" spans="1:9" ht="27" customHeight="1" x14ac:dyDescent="0.2">
      <c r="A79" s="1"/>
      <c r="B79" s="12">
        <v>4</v>
      </c>
      <c r="C79" s="89" t="s">
        <v>29</v>
      </c>
      <c r="D79" s="24"/>
      <c r="E79" s="36"/>
      <c r="F79" s="10"/>
      <c r="G79" s="15"/>
      <c r="H79" s="19"/>
      <c r="I79" s="16"/>
    </row>
    <row r="80" spans="1:9" ht="27" customHeight="1" thickBot="1" x14ac:dyDescent="0.25">
      <c r="A80" s="1"/>
      <c r="B80" s="12"/>
      <c r="C80" s="18"/>
      <c r="D80" s="17"/>
      <c r="E80" s="36"/>
      <c r="F80" s="10"/>
      <c r="G80" s="99" t="s">
        <v>120</v>
      </c>
      <c r="H80" s="98"/>
      <c r="I80" s="16"/>
    </row>
    <row r="81" spans="1:9" ht="27" customHeight="1" thickBot="1" x14ac:dyDescent="0.25">
      <c r="A81" s="1"/>
      <c r="B81" s="12" t="s">
        <v>26</v>
      </c>
      <c r="C81" s="25" t="s">
        <v>85</v>
      </c>
      <c r="D81" s="17"/>
      <c r="E81" s="36">
        <v>4656</v>
      </c>
      <c r="F81" s="96" t="s">
        <v>73</v>
      </c>
      <c r="G81" s="63"/>
      <c r="H81" s="100">
        <f>E81*G81</f>
        <v>0</v>
      </c>
      <c r="I81" s="16"/>
    </row>
    <row r="82" spans="1:9" ht="27" customHeight="1" x14ac:dyDescent="0.2">
      <c r="A82" s="1"/>
      <c r="B82" s="12"/>
      <c r="C82" s="25"/>
      <c r="D82" s="17"/>
      <c r="E82" s="36"/>
      <c r="F82" s="10"/>
      <c r="G82" s="62"/>
      <c r="H82" s="64"/>
      <c r="I82" s="16"/>
    </row>
    <row r="83" spans="1:9" ht="27" customHeight="1" x14ac:dyDescent="0.2">
      <c r="A83" s="1"/>
      <c r="B83" s="12"/>
      <c r="C83" s="25"/>
      <c r="D83" s="17"/>
      <c r="E83" s="36"/>
      <c r="F83" s="10"/>
      <c r="G83" s="15"/>
      <c r="H83" s="19"/>
      <c r="I83" s="16"/>
    </row>
    <row r="84" spans="1:9" ht="27" customHeight="1" x14ac:dyDescent="0.2">
      <c r="A84" s="1"/>
      <c r="B84" s="12"/>
      <c r="C84" s="25"/>
      <c r="D84" s="17"/>
      <c r="E84" s="36"/>
      <c r="F84" s="10"/>
      <c r="G84" s="15"/>
      <c r="H84" s="19"/>
      <c r="I84" s="16"/>
    </row>
    <row r="85" spans="1:9" ht="27" customHeight="1" x14ac:dyDescent="0.2">
      <c r="A85" s="1"/>
      <c r="B85" s="12"/>
      <c r="C85" s="18"/>
      <c r="D85" s="17"/>
      <c r="E85" s="36"/>
      <c r="F85" s="10"/>
      <c r="G85" s="15"/>
      <c r="H85" s="19"/>
      <c r="I85" s="16"/>
    </row>
    <row r="86" spans="1:9" ht="27" customHeight="1" x14ac:dyDescent="0.2">
      <c r="A86" s="1"/>
      <c r="B86" s="12"/>
      <c r="C86" s="18"/>
      <c r="D86" s="17"/>
      <c r="E86" s="36"/>
      <c r="F86" s="10"/>
      <c r="G86" s="15"/>
      <c r="H86" s="19"/>
      <c r="I86" s="16"/>
    </row>
    <row r="87" spans="1:9" ht="27" customHeight="1" x14ac:dyDescent="0.2">
      <c r="A87" s="1"/>
      <c r="B87" s="12"/>
      <c r="C87" s="18"/>
      <c r="D87" s="17"/>
      <c r="E87" s="36"/>
      <c r="F87" s="10"/>
      <c r="G87" s="15"/>
      <c r="H87" s="19"/>
      <c r="I87" s="16"/>
    </row>
    <row r="88" spans="1:9" ht="27" customHeight="1" x14ac:dyDescent="0.2">
      <c r="A88" s="1"/>
      <c r="B88" s="12"/>
      <c r="C88" s="18"/>
      <c r="D88" s="17"/>
      <c r="E88" s="36"/>
      <c r="F88" s="10"/>
      <c r="G88" s="15"/>
      <c r="H88" s="19"/>
      <c r="I88" s="16"/>
    </row>
    <row r="89" spans="1:9" ht="27" customHeight="1" x14ac:dyDescent="0.2">
      <c r="A89" s="1"/>
      <c r="B89" s="12"/>
      <c r="C89" s="18"/>
      <c r="D89" s="17"/>
      <c r="E89" s="36"/>
      <c r="F89" s="10"/>
      <c r="G89" s="15"/>
      <c r="H89" s="19"/>
      <c r="I89" s="16"/>
    </row>
    <row r="90" spans="1:9" ht="27" customHeight="1" x14ac:dyDescent="0.2">
      <c r="A90" s="1"/>
      <c r="B90" s="12"/>
      <c r="C90" s="18"/>
      <c r="D90" s="17"/>
      <c r="E90" s="36"/>
      <c r="F90" s="10"/>
      <c r="G90" s="15"/>
      <c r="H90" s="19"/>
      <c r="I90" s="16"/>
    </row>
    <row r="91" spans="1:9" ht="27" customHeight="1" x14ac:dyDescent="0.2">
      <c r="A91" s="1"/>
      <c r="B91" s="12"/>
      <c r="C91" s="18"/>
      <c r="D91" s="17"/>
      <c r="E91" s="36"/>
      <c r="F91" s="10"/>
      <c r="G91" s="15"/>
      <c r="H91" s="19"/>
      <c r="I91" s="16"/>
    </row>
    <row r="92" spans="1:9" ht="27" customHeight="1" x14ac:dyDescent="0.2">
      <c r="A92" s="1"/>
      <c r="B92" s="12"/>
      <c r="C92" s="18"/>
      <c r="D92" s="17"/>
      <c r="E92" s="36"/>
      <c r="F92" s="10"/>
      <c r="G92" s="15"/>
      <c r="H92" s="19"/>
      <c r="I92" s="16"/>
    </row>
    <row r="93" spans="1:9" ht="27" customHeight="1" x14ac:dyDescent="0.2">
      <c r="A93" s="1"/>
      <c r="B93" s="12"/>
      <c r="C93" s="18"/>
      <c r="D93" s="17"/>
      <c r="E93" s="36"/>
      <c r="F93" s="10"/>
      <c r="G93" s="15"/>
      <c r="H93" s="19"/>
      <c r="I93" s="16"/>
    </row>
    <row r="94" spans="1:9" ht="27" customHeight="1" x14ac:dyDescent="0.2">
      <c r="A94" s="1"/>
      <c r="B94" s="12"/>
      <c r="C94" s="18"/>
      <c r="D94" s="17"/>
      <c r="E94" s="36"/>
      <c r="F94" s="10"/>
      <c r="G94" s="15"/>
      <c r="H94" s="19"/>
      <c r="I94" s="16"/>
    </row>
    <row r="95" spans="1:9" ht="27" customHeight="1" x14ac:dyDescent="0.2">
      <c r="A95" s="1"/>
      <c r="B95" s="12"/>
      <c r="C95" s="18"/>
      <c r="D95" s="17"/>
      <c r="E95" s="36"/>
      <c r="F95" s="10"/>
      <c r="G95" s="15"/>
      <c r="H95" s="19"/>
      <c r="I95" s="16"/>
    </row>
    <row r="96" spans="1:9" ht="27" customHeight="1" x14ac:dyDescent="0.2">
      <c r="A96" s="1"/>
      <c r="B96" s="12"/>
      <c r="C96" s="21" t="s">
        <v>11</v>
      </c>
      <c r="D96" s="17"/>
      <c r="E96" s="36"/>
      <c r="F96" s="10"/>
      <c r="G96" s="15"/>
      <c r="H96" s="19">
        <f>SUM(H79:H95)</f>
        <v>0</v>
      </c>
      <c r="I96" s="16"/>
    </row>
    <row r="97" spans="1:9" ht="27" customHeight="1" x14ac:dyDescent="0.2">
      <c r="A97" s="1"/>
      <c r="B97" s="12"/>
      <c r="C97" s="18"/>
      <c r="D97" s="17"/>
      <c r="E97" s="36"/>
      <c r="F97" s="10"/>
      <c r="G97" s="15"/>
      <c r="H97" s="19"/>
      <c r="I97" s="16"/>
    </row>
    <row r="98" spans="1:9" ht="27" customHeight="1" x14ac:dyDescent="0.2">
      <c r="A98" s="1"/>
      <c r="B98" s="12">
        <v>5</v>
      </c>
      <c r="C98" s="18" t="s">
        <v>41</v>
      </c>
      <c r="D98" s="24"/>
      <c r="E98" s="36"/>
      <c r="F98" s="10"/>
      <c r="G98" s="15"/>
      <c r="H98" s="19"/>
      <c r="I98" s="16"/>
    </row>
    <row r="99" spans="1:9" ht="27" customHeight="1" x14ac:dyDescent="0.2">
      <c r="A99" s="1"/>
      <c r="B99" s="12"/>
      <c r="C99" s="18"/>
      <c r="D99" s="17"/>
      <c r="E99" s="36"/>
      <c r="F99" s="10"/>
      <c r="G99" s="15"/>
      <c r="H99" s="19"/>
      <c r="I99" s="16"/>
    </row>
    <row r="100" spans="1:9" ht="27" customHeight="1" thickBot="1" x14ac:dyDescent="0.25">
      <c r="A100" s="1"/>
      <c r="B100" s="12" t="s">
        <v>26</v>
      </c>
      <c r="C100" s="44" t="s">
        <v>86</v>
      </c>
      <c r="D100" s="17"/>
      <c r="E100" s="36"/>
      <c r="F100" s="10"/>
      <c r="G100" s="70" t="s">
        <v>102</v>
      </c>
      <c r="H100" s="19"/>
      <c r="I100" s="16"/>
    </row>
    <row r="101" spans="1:9" ht="27" customHeight="1" thickBot="1" x14ac:dyDescent="0.25">
      <c r="A101" s="1"/>
      <c r="B101" s="12"/>
      <c r="C101" s="18" t="s">
        <v>42</v>
      </c>
      <c r="D101" s="17" t="s">
        <v>46</v>
      </c>
      <c r="E101" s="36">
        <v>1065</v>
      </c>
      <c r="F101" s="10" t="s">
        <v>40</v>
      </c>
      <c r="G101" s="63"/>
      <c r="H101" s="19">
        <f>E101*G101</f>
        <v>0</v>
      </c>
      <c r="I101" s="16"/>
    </row>
    <row r="102" spans="1:9" ht="27" customHeight="1" thickBot="1" x14ac:dyDescent="0.25">
      <c r="A102" s="1"/>
      <c r="B102" s="12"/>
      <c r="C102" s="18" t="s">
        <v>43</v>
      </c>
      <c r="D102" s="17" t="s">
        <v>47</v>
      </c>
      <c r="E102" s="36">
        <v>2205</v>
      </c>
      <c r="F102" s="10" t="s">
        <v>40</v>
      </c>
      <c r="G102" s="63"/>
      <c r="H102" s="19">
        <f t="shared" ref="H102:H104" si="2">E102*G102</f>
        <v>0</v>
      </c>
      <c r="I102" s="16"/>
    </row>
    <row r="103" spans="1:9" ht="27" customHeight="1" thickBot="1" x14ac:dyDescent="0.25">
      <c r="A103" s="1"/>
      <c r="B103" s="12"/>
      <c r="C103" s="18" t="s">
        <v>44</v>
      </c>
      <c r="D103" s="17" t="s">
        <v>48</v>
      </c>
      <c r="E103" s="36">
        <v>588</v>
      </c>
      <c r="F103" s="10" t="s">
        <v>40</v>
      </c>
      <c r="G103" s="63"/>
      <c r="H103" s="19">
        <f t="shared" si="2"/>
        <v>0</v>
      </c>
      <c r="I103" s="16"/>
    </row>
    <row r="104" spans="1:9" ht="27" customHeight="1" thickBot="1" x14ac:dyDescent="0.25">
      <c r="A104" s="1"/>
      <c r="B104" s="12"/>
      <c r="C104" s="18" t="s">
        <v>45</v>
      </c>
      <c r="D104" s="17" t="s">
        <v>49</v>
      </c>
      <c r="E104" s="36">
        <v>312</v>
      </c>
      <c r="F104" s="10" t="s">
        <v>40</v>
      </c>
      <c r="G104" s="63"/>
      <c r="H104" s="19">
        <f t="shared" si="2"/>
        <v>0</v>
      </c>
      <c r="I104" s="16"/>
    </row>
    <row r="105" spans="1:9" ht="27" customHeight="1" x14ac:dyDescent="0.2">
      <c r="A105" s="1"/>
      <c r="B105" s="12"/>
      <c r="C105" s="44" t="s">
        <v>93</v>
      </c>
      <c r="D105" s="17"/>
      <c r="E105" s="36"/>
      <c r="F105" s="10"/>
      <c r="G105" s="15"/>
      <c r="H105" s="19"/>
      <c r="I105" s="16"/>
    </row>
    <row r="106" spans="1:9" ht="27" customHeight="1" x14ac:dyDescent="0.2">
      <c r="A106" s="1"/>
      <c r="B106" s="12"/>
      <c r="C106" s="18"/>
      <c r="D106" s="17"/>
      <c r="E106" s="36"/>
      <c r="F106" s="10"/>
      <c r="G106" s="66" t="s">
        <v>96</v>
      </c>
      <c r="H106" s="19"/>
      <c r="I106" s="16"/>
    </row>
    <row r="107" spans="1:9" ht="27" customHeight="1" x14ac:dyDescent="0.2">
      <c r="A107" s="1"/>
      <c r="B107" s="12"/>
      <c r="C107" s="18"/>
      <c r="D107" s="17"/>
      <c r="E107" s="36"/>
      <c r="F107" s="10"/>
      <c r="G107" s="15"/>
      <c r="H107" s="19"/>
      <c r="I107" s="16"/>
    </row>
    <row r="108" spans="1:9" ht="27" customHeight="1" thickBot="1" x14ac:dyDescent="0.25">
      <c r="A108" s="1"/>
      <c r="B108" s="12" t="s">
        <v>27</v>
      </c>
      <c r="C108" s="44" t="s">
        <v>87</v>
      </c>
      <c r="E108" s="36"/>
      <c r="F108" s="10"/>
      <c r="G108" s="70" t="s">
        <v>102</v>
      </c>
      <c r="H108" s="19"/>
      <c r="I108" s="16"/>
    </row>
    <row r="109" spans="1:9" ht="27" customHeight="1" thickBot="1" x14ac:dyDescent="0.25">
      <c r="A109" s="1"/>
      <c r="B109" s="12"/>
      <c r="C109" s="18" t="s">
        <v>42</v>
      </c>
      <c r="D109" s="17" t="s">
        <v>50</v>
      </c>
      <c r="E109" s="36">
        <v>1638</v>
      </c>
      <c r="F109" s="10" t="s">
        <v>40</v>
      </c>
      <c r="G109" s="63"/>
      <c r="H109" s="19">
        <f>E109*G109</f>
        <v>0</v>
      </c>
      <c r="I109" s="16"/>
    </row>
    <row r="110" spans="1:9" ht="27" customHeight="1" thickBot="1" x14ac:dyDescent="0.25">
      <c r="A110" s="1"/>
      <c r="B110" s="12"/>
      <c r="C110" s="18" t="s">
        <v>43</v>
      </c>
      <c r="D110" s="17" t="s">
        <v>24</v>
      </c>
      <c r="E110" s="36">
        <v>8262</v>
      </c>
      <c r="F110" s="10" t="s">
        <v>40</v>
      </c>
      <c r="G110" s="63"/>
      <c r="H110" s="19">
        <f t="shared" ref="H110:H112" si="3">E110*G110</f>
        <v>0</v>
      </c>
      <c r="I110" s="16"/>
    </row>
    <row r="111" spans="1:9" ht="27" customHeight="1" thickBot="1" x14ac:dyDescent="0.25">
      <c r="A111" s="1"/>
      <c r="B111" s="12"/>
      <c r="C111" s="18" t="s">
        <v>44</v>
      </c>
      <c r="D111" s="17" t="s">
        <v>24</v>
      </c>
      <c r="E111" s="36">
        <v>2922</v>
      </c>
      <c r="F111" s="10" t="s">
        <v>40</v>
      </c>
      <c r="G111" s="63"/>
      <c r="H111" s="19">
        <f t="shared" si="3"/>
        <v>0</v>
      </c>
      <c r="I111" s="16"/>
    </row>
    <row r="112" spans="1:9" ht="27" customHeight="1" thickBot="1" x14ac:dyDescent="0.25">
      <c r="A112" s="1"/>
      <c r="B112" s="12"/>
      <c r="C112" s="18" t="s">
        <v>45</v>
      </c>
      <c r="D112" s="17" t="s">
        <v>24</v>
      </c>
      <c r="E112" s="36">
        <v>105</v>
      </c>
      <c r="F112" s="10" t="s">
        <v>40</v>
      </c>
      <c r="G112" s="63"/>
      <c r="H112" s="19">
        <f t="shared" si="3"/>
        <v>0</v>
      </c>
      <c r="I112" s="16"/>
    </row>
    <row r="113" spans="1:9" ht="27" customHeight="1" x14ac:dyDescent="0.2">
      <c r="A113" s="1"/>
      <c r="B113" s="12"/>
      <c r="C113" s="18"/>
      <c r="D113" s="17"/>
      <c r="E113" s="36"/>
      <c r="F113" s="10"/>
      <c r="G113" s="15"/>
      <c r="H113" s="19"/>
      <c r="I113" s="16"/>
    </row>
    <row r="114" spans="1:9" ht="27" customHeight="1" x14ac:dyDescent="0.2">
      <c r="A114" s="1"/>
      <c r="B114" s="12"/>
      <c r="C114" s="18"/>
      <c r="D114" s="17"/>
      <c r="E114" s="36"/>
      <c r="F114" s="10"/>
      <c r="G114" s="15"/>
      <c r="H114" s="19"/>
      <c r="I114" s="16"/>
    </row>
    <row r="115" spans="1:9" ht="27" customHeight="1" x14ac:dyDescent="0.2">
      <c r="A115" s="1"/>
      <c r="B115" s="12"/>
      <c r="C115" s="21" t="s">
        <v>11</v>
      </c>
      <c r="D115" s="17"/>
      <c r="E115" s="36"/>
      <c r="F115" s="10"/>
      <c r="G115" s="15"/>
      <c r="H115" s="19">
        <f>SUM(H101:H114)</f>
        <v>0</v>
      </c>
      <c r="I115" s="16"/>
    </row>
    <row r="116" spans="1:9" ht="27" customHeight="1" x14ac:dyDescent="0.2">
      <c r="A116" s="1"/>
      <c r="B116" s="12"/>
      <c r="C116" s="18"/>
      <c r="D116" s="17"/>
      <c r="E116" s="36"/>
      <c r="F116" s="10"/>
      <c r="G116" s="15"/>
      <c r="H116" s="19"/>
      <c r="I116" s="16"/>
    </row>
    <row r="117" spans="1:9" ht="27" customHeight="1" x14ac:dyDescent="0.2">
      <c r="A117" s="1"/>
      <c r="B117" s="12">
        <v>6</v>
      </c>
      <c r="C117" s="18" t="s">
        <v>51</v>
      </c>
      <c r="D117" s="24"/>
      <c r="E117" s="36"/>
      <c r="F117" s="10"/>
      <c r="G117" s="15"/>
      <c r="H117" s="19"/>
      <c r="I117" s="16"/>
    </row>
    <row r="118" spans="1:9" ht="27" customHeight="1" x14ac:dyDescent="0.2">
      <c r="A118" s="1"/>
      <c r="B118" s="12"/>
      <c r="C118" s="18"/>
      <c r="D118" s="17"/>
      <c r="E118" s="36"/>
      <c r="F118" s="10"/>
      <c r="G118" s="15"/>
      <c r="H118" s="19"/>
      <c r="I118" s="16"/>
    </row>
    <row r="119" spans="1:9" ht="27" customHeight="1" x14ac:dyDescent="0.2">
      <c r="A119" s="1"/>
      <c r="B119" s="12" t="s">
        <v>26</v>
      </c>
      <c r="C119" s="25" t="s">
        <v>71</v>
      </c>
      <c r="D119" s="17"/>
      <c r="E119" s="36"/>
      <c r="F119" s="10"/>
      <c r="G119" s="15"/>
      <c r="H119" s="19"/>
      <c r="I119" s="16"/>
    </row>
    <row r="120" spans="1:9" ht="27" customHeight="1" x14ac:dyDescent="0.2">
      <c r="A120" s="1"/>
      <c r="B120" s="12"/>
      <c r="C120" s="18" t="s">
        <v>53</v>
      </c>
      <c r="D120" s="17" t="s">
        <v>56</v>
      </c>
      <c r="E120" s="36">
        <v>432</v>
      </c>
      <c r="F120" s="10" t="s">
        <v>59</v>
      </c>
      <c r="G120" s="15"/>
      <c r="H120" s="19">
        <f>E120*G120</f>
        <v>0</v>
      </c>
      <c r="I120" s="60"/>
    </row>
    <row r="121" spans="1:9" ht="27" customHeight="1" x14ac:dyDescent="0.2">
      <c r="A121" s="1"/>
      <c r="B121" s="12"/>
      <c r="C121" s="18" t="s">
        <v>54</v>
      </c>
      <c r="D121" s="17" t="s">
        <v>57</v>
      </c>
      <c r="E121" s="36">
        <v>72</v>
      </c>
      <c r="F121" s="10" t="s">
        <v>60</v>
      </c>
      <c r="G121" s="15"/>
      <c r="H121" s="19">
        <f t="shared" ref="H121:H122" si="4">E121*G121</f>
        <v>0</v>
      </c>
      <c r="I121" s="60"/>
    </row>
    <row r="122" spans="1:9" ht="27" customHeight="1" x14ac:dyDescent="0.2">
      <c r="A122" s="1"/>
      <c r="B122" s="12"/>
      <c r="C122" s="18" t="s">
        <v>55</v>
      </c>
      <c r="D122" s="17" t="s">
        <v>58</v>
      </c>
      <c r="E122" s="36">
        <v>144</v>
      </c>
      <c r="F122" s="10" t="s">
        <v>60</v>
      </c>
      <c r="G122" s="15"/>
      <c r="H122" s="19">
        <f t="shared" si="4"/>
        <v>0</v>
      </c>
      <c r="I122" s="60"/>
    </row>
    <row r="123" spans="1:9" ht="27" customHeight="1" x14ac:dyDescent="0.2">
      <c r="A123" s="1"/>
      <c r="B123" s="12"/>
      <c r="C123" s="18" t="s">
        <v>90</v>
      </c>
      <c r="D123" s="17"/>
      <c r="E123" s="36"/>
      <c r="F123" s="10"/>
      <c r="G123" s="15"/>
      <c r="H123" s="19">
        <f>INT(SUM(H120:H122)*0.061)</f>
        <v>0</v>
      </c>
      <c r="I123" s="60"/>
    </row>
    <row r="124" spans="1:9" ht="27" customHeight="1" x14ac:dyDescent="0.2">
      <c r="A124" s="1"/>
      <c r="B124" s="12"/>
      <c r="C124" s="18"/>
      <c r="D124" s="17"/>
      <c r="E124" s="36"/>
      <c r="F124" s="10"/>
      <c r="G124" s="15"/>
      <c r="H124" s="19"/>
      <c r="I124" s="60"/>
    </row>
    <row r="125" spans="1:9" ht="27" customHeight="1" x14ac:dyDescent="0.2">
      <c r="A125" s="1"/>
      <c r="B125" s="12" t="s">
        <v>27</v>
      </c>
      <c r="C125" s="18" t="s">
        <v>92</v>
      </c>
      <c r="D125" s="17" t="s">
        <v>112</v>
      </c>
      <c r="E125" s="36">
        <v>779</v>
      </c>
      <c r="F125" s="10" t="s">
        <v>72</v>
      </c>
      <c r="G125" s="15"/>
      <c r="H125" s="19">
        <f>E125*G125</f>
        <v>0</v>
      </c>
      <c r="I125" s="88"/>
    </row>
    <row r="126" spans="1:9" ht="27" customHeight="1" x14ac:dyDescent="0.2">
      <c r="A126" s="1"/>
      <c r="B126" s="12"/>
      <c r="C126" s="18" t="s">
        <v>91</v>
      </c>
      <c r="D126" s="17" t="s">
        <v>113</v>
      </c>
      <c r="E126" s="36">
        <v>1558</v>
      </c>
      <c r="F126" s="10" t="s">
        <v>72</v>
      </c>
      <c r="G126" s="15"/>
      <c r="H126" s="19">
        <f>E126*G126</f>
        <v>0</v>
      </c>
      <c r="I126" s="59"/>
    </row>
    <row r="127" spans="1:9" ht="27" customHeight="1" x14ac:dyDescent="0.2">
      <c r="A127" s="1"/>
      <c r="B127" s="12"/>
      <c r="C127" s="18" t="s">
        <v>88</v>
      </c>
      <c r="D127" s="17"/>
      <c r="E127" s="36"/>
      <c r="F127" s="10"/>
      <c r="G127" s="15"/>
      <c r="H127" s="73">
        <v>0</v>
      </c>
      <c r="I127" s="16"/>
    </row>
    <row r="128" spans="1:9" ht="27" customHeight="1" x14ac:dyDescent="0.2">
      <c r="A128" s="1"/>
      <c r="B128" s="12"/>
      <c r="C128" s="18"/>
      <c r="D128" s="17"/>
      <c r="E128" s="36"/>
      <c r="F128" s="10"/>
      <c r="G128" s="15"/>
      <c r="H128" s="19"/>
      <c r="I128" s="16"/>
    </row>
    <row r="129" spans="1:9" ht="27" customHeight="1" x14ac:dyDescent="0.2">
      <c r="A129" s="1"/>
      <c r="B129" s="84"/>
      <c r="C129" s="75"/>
      <c r="D129" s="85"/>
      <c r="E129" s="76"/>
      <c r="F129" s="77"/>
      <c r="G129" s="78"/>
      <c r="H129" s="79"/>
      <c r="I129" s="86"/>
    </row>
    <row r="130" spans="1:9" ht="27" customHeight="1" x14ac:dyDescent="0.2">
      <c r="A130" s="1"/>
      <c r="B130" s="84"/>
      <c r="C130" s="75"/>
      <c r="D130" s="85"/>
      <c r="E130" s="76"/>
      <c r="F130" s="77"/>
      <c r="G130" s="78"/>
      <c r="H130" s="79"/>
      <c r="I130" s="86"/>
    </row>
    <row r="131" spans="1:9" ht="27" customHeight="1" x14ac:dyDescent="0.2">
      <c r="A131" s="1"/>
      <c r="B131" s="12"/>
      <c r="C131" s="18"/>
      <c r="D131" s="17"/>
      <c r="E131" s="36"/>
      <c r="F131" s="10"/>
      <c r="G131" s="15"/>
      <c r="H131" s="19"/>
      <c r="I131" s="16"/>
    </row>
    <row r="132" spans="1:9" ht="27" customHeight="1" x14ac:dyDescent="0.2">
      <c r="A132" s="1"/>
      <c r="B132" s="12"/>
      <c r="C132" s="18"/>
      <c r="D132" s="17"/>
      <c r="E132" s="36"/>
      <c r="F132" s="10"/>
      <c r="G132" s="15"/>
      <c r="H132" s="19"/>
      <c r="I132" s="16"/>
    </row>
    <row r="133" spans="1:9" ht="27" customHeight="1" thickBot="1" x14ac:dyDescent="0.25">
      <c r="A133" s="1"/>
      <c r="B133" s="12"/>
      <c r="C133" s="18"/>
      <c r="D133" s="17"/>
      <c r="E133" s="36"/>
      <c r="F133" s="10"/>
      <c r="G133" s="15"/>
      <c r="H133" s="72" t="s">
        <v>103</v>
      </c>
      <c r="I133" s="16"/>
    </row>
    <row r="134" spans="1:9" ht="27" customHeight="1" thickBot="1" x14ac:dyDescent="0.25">
      <c r="A134" s="1"/>
      <c r="B134" s="12"/>
      <c r="C134" s="21" t="s">
        <v>11</v>
      </c>
      <c r="D134" s="17"/>
      <c r="E134" s="36"/>
      <c r="F134" s="10"/>
      <c r="G134" s="15"/>
      <c r="H134" s="65">
        <f>SUM(H120:H133)</f>
        <v>0</v>
      </c>
      <c r="I134" s="16"/>
    </row>
    <row r="135" spans="1:9" ht="27" customHeight="1" x14ac:dyDescent="0.2">
      <c r="A135" s="1"/>
      <c r="B135" s="12"/>
      <c r="C135" s="21"/>
      <c r="D135" s="17"/>
      <c r="E135" s="36"/>
      <c r="F135" s="10"/>
      <c r="G135" s="15"/>
      <c r="H135" s="64"/>
      <c r="I135" s="16"/>
    </row>
    <row r="136" spans="1:9" ht="27" customHeight="1" x14ac:dyDescent="0.2">
      <c r="A136" s="1"/>
      <c r="B136" s="12">
        <v>7</v>
      </c>
      <c r="C136" s="18" t="s">
        <v>52</v>
      </c>
      <c r="D136" s="24"/>
      <c r="E136" s="36"/>
      <c r="F136" s="10"/>
      <c r="G136" s="15"/>
      <c r="H136" s="19"/>
      <c r="I136" s="16"/>
    </row>
    <row r="137" spans="1:9" ht="27" customHeight="1" x14ac:dyDescent="0.2">
      <c r="A137" s="1"/>
      <c r="B137" s="12"/>
      <c r="C137" s="18"/>
      <c r="D137" s="17"/>
      <c r="E137" s="36"/>
      <c r="F137" s="10"/>
      <c r="G137" s="15"/>
      <c r="H137" s="19"/>
      <c r="I137" s="16"/>
    </row>
    <row r="138" spans="1:9" ht="27" customHeight="1" thickBot="1" x14ac:dyDescent="0.25">
      <c r="A138" s="1"/>
      <c r="B138" s="12" t="s">
        <v>26</v>
      </c>
      <c r="C138" s="43" t="s">
        <v>74</v>
      </c>
      <c r="D138" s="17"/>
      <c r="E138" s="36"/>
      <c r="F138" s="10"/>
      <c r="G138" s="70" t="s">
        <v>104</v>
      </c>
      <c r="H138" s="19"/>
      <c r="I138" s="16"/>
    </row>
    <row r="139" spans="1:9" ht="27" customHeight="1" thickBot="1" x14ac:dyDescent="0.25">
      <c r="A139" s="1"/>
      <c r="B139" s="12"/>
      <c r="C139" s="18" t="s">
        <v>61</v>
      </c>
      <c r="D139" s="17"/>
      <c r="E139" s="36">
        <v>113895</v>
      </c>
      <c r="F139" s="10" t="s">
        <v>40</v>
      </c>
      <c r="G139" s="63"/>
      <c r="H139" s="19">
        <f>E139*G139</f>
        <v>0</v>
      </c>
      <c r="I139" s="16"/>
    </row>
    <row r="140" spans="1:9" ht="27" customHeight="1" thickBot="1" x14ac:dyDescent="0.25">
      <c r="A140" s="1"/>
      <c r="B140" s="12"/>
      <c r="C140" s="18" t="s">
        <v>62</v>
      </c>
      <c r="D140" s="17"/>
      <c r="E140" s="36">
        <v>106320</v>
      </c>
      <c r="F140" s="10" t="s">
        <v>40</v>
      </c>
      <c r="G140" s="63"/>
      <c r="H140" s="19">
        <f t="shared" ref="H140:H148" si="5">E140*G140</f>
        <v>0</v>
      </c>
      <c r="I140" s="16"/>
    </row>
    <row r="141" spans="1:9" ht="27" customHeight="1" thickBot="1" x14ac:dyDescent="0.25">
      <c r="A141" s="1"/>
      <c r="B141" s="12"/>
      <c r="C141" s="18" t="s">
        <v>63</v>
      </c>
      <c r="D141" s="17"/>
      <c r="E141" s="36">
        <v>621</v>
      </c>
      <c r="F141" s="10" t="s">
        <v>40</v>
      </c>
      <c r="G141" s="63"/>
      <c r="H141" s="19">
        <f t="shared" si="5"/>
        <v>0</v>
      </c>
      <c r="I141" s="16"/>
    </row>
    <row r="142" spans="1:9" ht="27" customHeight="1" thickBot="1" x14ac:dyDescent="0.25">
      <c r="A142" s="1"/>
      <c r="B142" s="12"/>
      <c r="C142" s="18" t="s">
        <v>64</v>
      </c>
      <c r="D142" s="17"/>
      <c r="E142" s="36">
        <v>27</v>
      </c>
      <c r="F142" s="10" t="s">
        <v>40</v>
      </c>
      <c r="G142" s="63"/>
      <c r="H142" s="19">
        <f t="shared" si="5"/>
        <v>0</v>
      </c>
      <c r="I142" s="16"/>
    </row>
    <row r="143" spans="1:9" ht="27" customHeight="1" thickBot="1" x14ac:dyDescent="0.25">
      <c r="A143" s="1"/>
      <c r="B143" s="12"/>
      <c r="C143" s="18" t="s">
        <v>65</v>
      </c>
      <c r="D143" s="17"/>
      <c r="E143" s="36">
        <v>2160</v>
      </c>
      <c r="F143" s="10" t="s">
        <v>40</v>
      </c>
      <c r="G143" s="63"/>
      <c r="H143" s="19">
        <f t="shared" si="5"/>
        <v>0</v>
      </c>
      <c r="I143" s="16"/>
    </row>
    <row r="144" spans="1:9" ht="27" customHeight="1" thickBot="1" x14ac:dyDescent="0.25">
      <c r="A144" s="1"/>
      <c r="B144" s="12"/>
      <c r="C144" s="18" t="s">
        <v>66</v>
      </c>
      <c r="D144" s="17"/>
      <c r="E144" s="36">
        <v>28383</v>
      </c>
      <c r="F144" s="10" t="s">
        <v>40</v>
      </c>
      <c r="G144" s="63"/>
      <c r="H144" s="19">
        <f t="shared" si="5"/>
        <v>0</v>
      </c>
      <c r="I144" s="16"/>
    </row>
    <row r="145" spans="1:9" ht="27" customHeight="1" thickBot="1" x14ac:dyDescent="0.25">
      <c r="A145" s="1"/>
      <c r="B145" s="12"/>
      <c r="C145" s="18" t="s">
        <v>67</v>
      </c>
      <c r="D145" s="17"/>
      <c r="E145" s="36">
        <v>70569</v>
      </c>
      <c r="F145" s="10" t="s">
        <v>40</v>
      </c>
      <c r="G145" s="63"/>
      <c r="H145" s="19">
        <f t="shared" si="5"/>
        <v>0</v>
      </c>
      <c r="I145" s="16"/>
    </row>
    <row r="146" spans="1:9" ht="27" customHeight="1" thickBot="1" x14ac:dyDescent="0.25">
      <c r="A146" s="1"/>
      <c r="B146" s="12"/>
      <c r="C146" s="18" t="s">
        <v>68</v>
      </c>
      <c r="D146" s="17"/>
      <c r="E146" s="36">
        <v>64335</v>
      </c>
      <c r="F146" s="10" t="s">
        <v>40</v>
      </c>
      <c r="G146" s="63"/>
      <c r="H146" s="19">
        <f t="shared" si="5"/>
        <v>0</v>
      </c>
      <c r="I146" s="16"/>
    </row>
    <row r="147" spans="1:9" ht="27" customHeight="1" thickBot="1" x14ac:dyDescent="0.25">
      <c r="A147" s="1"/>
      <c r="B147" s="12"/>
      <c r="C147" s="18" t="s">
        <v>70</v>
      </c>
      <c r="D147" s="17"/>
      <c r="E147" s="36">
        <v>843</v>
      </c>
      <c r="F147" s="10" t="s">
        <v>40</v>
      </c>
      <c r="G147" s="63"/>
      <c r="H147" s="19">
        <f t="shared" si="5"/>
        <v>0</v>
      </c>
      <c r="I147" s="16"/>
    </row>
    <row r="148" spans="1:9" ht="27" customHeight="1" thickBot="1" x14ac:dyDescent="0.25">
      <c r="A148" s="1"/>
      <c r="B148" s="12"/>
      <c r="C148" s="18" t="s">
        <v>69</v>
      </c>
      <c r="D148" s="17"/>
      <c r="E148" s="36">
        <v>1971</v>
      </c>
      <c r="F148" s="10" t="s">
        <v>40</v>
      </c>
      <c r="G148" s="63"/>
      <c r="H148" s="19">
        <f t="shared" si="5"/>
        <v>0</v>
      </c>
      <c r="I148" s="16"/>
    </row>
    <row r="149" spans="1:9" ht="27" customHeight="1" x14ac:dyDescent="0.2">
      <c r="A149" s="1"/>
      <c r="B149" s="12"/>
      <c r="C149" s="18"/>
      <c r="D149" s="17"/>
      <c r="E149" s="36"/>
      <c r="F149" s="10"/>
      <c r="G149" s="15"/>
      <c r="H149" s="19"/>
      <c r="I149" s="16"/>
    </row>
    <row r="150" spans="1:9" ht="27" customHeight="1" x14ac:dyDescent="0.2">
      <c r="A150" s="1"/>
      <c r="B150" s="12"/>
      <c r="C150" s="18"/>
      <c r="D150" s="17"/>
      <c r="E150" s="36"/>
      <c r="F150" s="10"/>
      <c r="G150" s="15"/>
      <c r="H150" s="19"/>
      <c r="I150" s="16"/>
    </row>
    <row r="151" spans="1:9" ht="27" customHeight="1" x14ac:dyDescent="0.2">
      <c r="A151" s="1"/>
      <c r="B151" s="12"/>
      <c r="C151" s="18"/>
      <c r="D151" s="17"/>
      <c r="E151" s="36"/>
      <c r="F151" s="10"/>
      <c r="G151" s="15"/>
      <c r="H151" s="19"/>
      <c r="I151" s="16"/>
    </row>
    <row r="152" spans="1:9" ht="27" customHeight="1" x14ac:dyDescent="0.2">
      <c r="A152" s="1"/>
      <c r="B152" s="12"/>
      <c r="C152" s="18"/>
      <c r="D152" s="17"/>
      <c r="E152" s="36"/>
      <c r="F152" s="10"/>
      <c r="G152" s="15"/>
      <c r="H152" s="19"/>
      <c r="I152" s="16"/>
    </row>
    <row r="153" spans="1:9" ht="27" customHeight="1" x14ac:dyDescent="0.2">
      <c r="A153" s="1"/>
      <c r="B153" s="12"/>
      <c r="C153" s="21" t="s">
        <v>11</v>
      </c>
      <c r="D153" s="17"/>
      <c r="E153" s="36"/>
      <c r="F153" s="10"/>
      <c r="G153" s="15"/>
      <c r="H153" s="19">
        <f>SUM(H136:H152)</f>
        <v>0</v>
      </c>
      <c r="I153" s="16"/>
    </row>
    <row r="154" spans="1:9" ht="27" customHeight="1" x14ac:dyDescent="0.2">
      <c r="A154" s="1"/>
      <c r="B154" s="12"/>
      <c r="C154" s="18"/>
      <c r="D154" s="17"/>
      <c r="E154" s="36"/>
      <c r="F154" s="10"/>
      <c r="G154" s="15"/>
      <c r="H154" s="19"/>
      <c r="I154" s="16"/>
    </row>
  </sheetData>
  <phoneticPr fontId="2"/>
  <printOptions horizontalCentered="1" verticalCentered="1"/>
  <pageMargins left="0.19685039370078741" right="0.19685039370078741" top="0.43307086614173229" bottom="0.39370078740157483" header="0.19685039370078741" footer="0"/>
  <pageSetup paperSize="9" scale="85" fitToWidth="0" fitToHeight="0" orientation="landscape" r:id="rId1"/>
  <headerFooter alignWithMargins="0"/>
  <rowBreaks count="7" manualBreakCount="7">
    <brk id="21" min="1" max="8" man="1"/>
    <brk id="40" min="1" max="8" man="1"/>
    <brk id="59" min="1" max="8" man="1"/>
    <brk id="78" min="1" max="8" man="1"/>
    <brk id="97" min="1" max="8" man="1"/>
    <brk id="116" min="1" max="8" man="1"/>
    <brk id="135" min="1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入札内訳表（金抜き）</vt:lpstr>
      <vt:lpstr>'入札内訳表（金抜き）'!Print_Area</vt:lpstr>
      <vt:lpstr>'入札内訳表（金抜き）'!Print_Titles</vt:lpstr>
    </vt:vector>
  </TitlesOfParts>
  <Company>地方独立行政法人山梨県立病院機構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竹川 裕貴</dc:creator>
  <cp:lastModifiedBy>竹川 裕貴</cp:lastModifiedBy>
  <cp:lastPrinted>2023-06-20T02:42:36Z</cp:lastPrinted>
  <dcterms:created xsi:type="dcterms:W3CDTF">2023-06-06T00:29:15Z</dcterms:created>
  <dcterms:modified xsi:type="dcterms:W3CDTF">2023-06-23T04:52:03Z</dcterms:modified>
</cp:coreProperties>
</file>